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redakcija pēc SA/Pielikumi/8.pielikums-mirgošana/"/>
    </mc:Choice>
  </mc:AlternateContent>
  <xr:revisionPtr revIDLastSave="16" documentId="13_ncr:1_{8E4B46F0-5D1B-4755-BEFF-10696A24CB6D}" xr6:coauthVersionLast="47" xr6:coauthVersionMax="47" xr10:uidLastSave="{3DBD1233-04C3-4F75-AFD9-95C1C60D1688}"/>
  <bookViews>
    <workbookView xWindow="-98" yWindow="-98" windowWidth="28996" windowHeight="15675" tabRatio="1000" activeTab="6" xr2:uid="{00000000-000D-0000-FFFF-FFFF00000000}"/>
  </bookViews>
  <sheets>
    <sheet name="Enu_saņēmēji_Attālumi" sheetId="3" r:id="rId1"/>
    <sheet name="Ēnojuma laiki bez att. ierobež." sheetId="2" r:id="rId2"/>
    <sheet name="Ēnojuma attālumi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3" i="12" s="1"/>
  <c r="F3" i="17" s="1"/>
  <c r="E3" i="10"/>
  <c r="E3" i="12" s="1"/>
  <c r="G3" i="14" s="1"/>
  <c r="G3" i="16" s="1"/>
  <c r="F3" i="10"/>
  <c r="F3" i="12" s="1"/>
  <c r="H3" i="17" s="1"/>
  <c r="G3" i="10"/>
  <c r="G3" i="12" s="1"/>
  <c r="I3" i="17" s="1"/>
  <c r="H3" i="10"/>
  <c r="H3" i="12" s="1"/>
  <c r="J3" i="17" s="1"/>
  <c r="I3" i="10"/>
  <c r="I3" i="12" s="1"/>
  <c r="K3" i="17" s="1"/>
  <c r="J3" i="10"/>
  <c r="J3" i="12" s="1"/>
  <c r="L3" i="17" s="1"/>
  <c r="K3" i="10"/>
  <c r="K3" i="12" s="1"/>
  <c r="M3" i="14" s="1"/>
  <c r="M3" i="16" s="1"/>
  <c r="L3" i="10"/>
  <c r="L3" i="12" s="1"/>
  <c r="N3" i="14" s="1"/>
  <c r="N3" i="16" s="1"/>
  <c r="M3" i="10"/>
  <c r="M3" i="12" s="1"/>
  <c r="O3" i="17" s="1"/>
  <c r="N3" i="10"/>
  <c r="N3" i="12" s="1"/>
  <c r="P3" i="14" s="1"/>
  <c r="P3" i="16" s="1"/>
  <c r="O3" i="10"/>
  <c r="O3" i="12" s="1"/>
  <c r="Q3" i="14" s="1"/>
  <c r="Q3" i="16" s="1"/>
  <c r="D4" i="10"/>
  <c r="D4" i="12" s="1"/>
  <c r="F4" i="17" s="1"/>
  <c r="E4" i="10"/>
  <c r="E4" i="12" s="1"/>
  <c r="G4" i="14" s="1"/>
  <c r="G4" i="16" s="1"/>
  <c r="F4" i="10"/>
  <c r="F4" i="12" s="1"/>
  <c r="H4" i="14" s="1"/>
  <c r="H4" i="16" s="1"/>
  <c r="G4" i="10"/>
  <c r="G4" i="12" s="1"/>
  <c r="I4" i="14" s="1"/>
  <c r="I4" i="16" s="1"/>
  <c r="H4" i="10"/>
  <c r="H4" i="12" s="1"/>
  <c r="J4" i="14" s="1"/>
  <c r="J4" i="16" s="1"/>
  <c r="I4" i="10"/>
  <c r="I4" i="12" s="1"/>
  <c r="K4" i="14" s="1"/>
  <c r="K4" i="16" s="1"/>
  <c r="J4" i="10"/>
  <c r="J4" i="12" s="1"/>
  <c r="L4" i="14" s="1"/>
  <c r="L4" i="16" s="1"/>
  <c r="K4" i="10"/>
  <c r="K4" i="12" s="1"/>
  <c r="M4" i="14" s="1"/>
  <c r="M4" i="16" s="1"/>
  <c r="L4" i="10"/>
  <c r="L4" i="12" s="1"/>
  <c r="N4" i="14" s="1"/>
  <c r="N4" i="16" s="1"/>
  <c r="M4" i="10"/>
  <c r="M4" i="12" s="1"/>
  <c r="O4" i="14" s="1"/>
  <c r="O4" i="16" s="1"/>
  <c r="N4" i="10"/>
  <c r="N4" i="12" s="1"/>
  <c r="P4" i="14" s="1"/>
  <c r="P4" i="16" s="1"/>
  <c r="O4" i="10"/>
  <c r="O4" i="12" s="1"/>
  <c r="Q4" i="14" s="1"/>
  <c r="Q4" i="16" s="1"/>
  <c r="D5" i="10"/>
  <c r="D5" i="12" s="1"/>
  <c r="F5" i="14" s="1"/>
  <c r="F5" i="16" s="1"/>
  <c r="E5" i="10"/>
  <c r="E5" i="12" s="1"/>
  <c r="G5" i="14" s="1"/>
  <c r="G5" i="16" s="1"/>
  <c r="G5" i="17" s="1"/>
  <c r="F5" i="10"/>
  <c r="F5" i="12" s="1"/>
  <c r="H5" i="17" s="1"/>
  <c r="G5" i="10"/>
  <c r="G5" i="12" s="1"/>
  <c r="I5" i="17" s="1"/>
  <c r="H5" i="10"/>
  <c r="H5" i="12" s="1"/>
  <c r="J5" i="14" s="1"/>
  <c r="J5" i="16" s="1"/>
  <c r="I5" i="10"/>
  <c r="I5" i="12" s="1"/>
  <c r="K5" i="17" s="1"/>
  <c r="J5" i="10"/>
  <c r="J5" i="12" s="1"/>
  <c r="L5" i="17" s="1"/>
  <c r="K5" i="10"/>
  <c r="K5" i="12" s="1"/>
  <c r="M5" i="17" s="1"/>
  <c r="L5" i="10"/>
  <c r="L5" i="12" s="1"/>
  <c r="N5" i="17" s="1"/>
  <c r="M5" i="10"/>
  <c r="M5" i="12" s="1"/>
  <c r="O5" i="17" s="1"/>
  <c r="N5" i="10"/>
  <c r="N5" i="12" s="1"/>
  <c r="P5" i="14" s="1"/>
  <c r="P5" i="16" s="1"/>
  <c r="O5" i="10"/>
  <c r="O5" i="12" s="1"/>
  <c r="Q5" i="17" s="1"/>
  <c r="D6" i="10"/>
  <c r="D6" i="12" s="1"/>
  <c r="F6" i="14" s="1"/>
  <c r="F6" i="16" s="1"/>
  <c r="E6" i="10"/>
  <c r="E6" i="12" s="1"/>
  <c r="G6" i="14" s="1"/>
  <c r="F6" i="10"/>
  <c r="F6" i="12" s="1"/>
  <c r="H6" i="17" s="1"/>
  <c r="G6" i="10"/>
  <c r="G6" i="12" s="1"/>
  <c r="I6" i="14" s="1"/>
  <c r="I6" i="16" s="1"/>
  <c r="H6" i="10"/>
  <c r="H6" i="12" s="1"/>
  <c r="J6" i="17" s="1"/>
  <c r="I6" i="10"/>
  <c r="I6" i="12" s="1"/>
  <c r="K6" i="17" s="1"/>
  <c r="J6" i="10"/>
  <c r="J6" i="12" s="1"/>
  <c r="L6" i="17" s="1"/>
  <c r="K6" i="10"/>
  <c r="K6" i="12" s="1"/>
  <c r="M6" i="17" s="1"/>
  <c r="L6" i="10"/>
  <c r="L6" i="12" s="1"/>
  <c r="N6" i="14" s="1"/>
  <c r="N6" i="16" s="1"/>
  <c r="M6" i="10"/>
  <c r="M6" i="12" s="1"/>
  <c r="O6" i="14" s="1"/>
  <c r="O6" i="16" s="1"/>
  <c r="N6" i="10"/>
  <c r="N6" i="12" s="1"/>
  <c r="P6" i="17" s="1"/>
  <c r="O6" i="10"/>
  <c r="O6" i="12" s="1"/>
  <c r="Q6" i="17" s="1"/>
  <c r="D7" i="10"/>
  <c r="D7" i="12" s="1"/>
  <c r="F7" i="14" s="1"/>
  <c r="F7" i="16" s="1"/>
  <c r="E7" i="10"/>
  <c r="E7" i="12" s="1"/>
  <c r="G7" i="17" s="1"/>
  <c r="F7" i="10"/>
  <c r="F7" i="12" s="1"/>
  <c r="H7" i="17" s="1"/>
  <c r="G7" i="10"/>
  <c r="G7" i="12" s="1"/>
  <c r="I7" i="17" s="1"/>
  <c r="H7" i="10"/>
  <c r="H7" i="12" s="1"/>
  <c r="J7" i="17" s="1"/>
  <c r="I7" i="10"/>
  <c r="I7" i="12" s="1"/>
  <c r="K7" i="17" s="1"/>
  <c r="J7" i="10"/>
  <c r="J7" i="12" s="1"/>
  <c r="L7" i="17" s="1"/>
  <c r="K7" i="10"/>
  <c r="K7" i="12" s="1"/>
  <c r="M7" i="17" s="1"/>
  <c r="L7" i="10"/>
  <c r="L7" i="12" s="1"/>
  <c r="N7" i="17" s="1"/>
  <c r="M7" i="10"/>
  <c r="M7" i="12" s="1"/>
  <c r="O7" i="17" s="1"/>
  <c r="N7" i="10"/>
  <c r="N7" i="12" s="1"/>
  <c r="P7" i="17" s="1"/>
  <c r="O7" i="10"/>
  <c r="O7" i="12" s="1"/>
  <c r="Q7" i="14" s="1"/>
  <c r="Q7" i="16" s="1"/>
  <c r="D8" i="10"/>
  <c r="D8" i="12" s="1"/>
  <c r="F8" i="14" s="1"/>
  <c r="F8" i="16" s="1"/>
  <c r="E8" i="10"/>
  <c r="E8" i="12" s="1"/>
  <c r="G8" i="14" s="1"/>
  <c r="G8" i="16" s="1"/>
  <c r="F8" i="10"/>
  <c r="F8" i="12" s="1"/>
  <c r="H8" i="17" s="1"/>
  <c r="G8" i="10"/>
  <c r="G8" i="12" s="1"/>
  <c r="I8" i="17" s="1"/>
  <c r="H8" i="10"/>
  <c r="H8" i="12" s="1"/>
  <c r="J8" i="17" s="1"/>
  <c r="I8" i="10"/>
  <c r="I8" i="12" s="1"/>
  <c r="K8" i="17" s="1"/>
  <c r="J8" i="10"/>
  <c r="J8" i="12" s="1"/>
  <c r="L8" i="14" s="1"/>
  <c r="L8" i="16" s="1"/>
  <c r="K8" i="10"/>
  <c r="K8" i="12" s="1"/>
  <c r="M8" i="17" s="1"/>
  <c r="L8" i="10"/>
  <c r="L8" i="12" s="1"/>
  <c r="N8" i="14" s="1"/>
  <c r="N8" i="16" s="1"/>
  <c r="M8" i="10"/>
  <c r="M8" i="12" s="1"/>
  <c r="O8" i="17" s="1"/>
  <c r="N8" i="10"/>
  <c r="N8" i="12" s="1"/>
  <c r="P8" i="17" s="1"/>
  <c r="O8" i="10"/>
  <c r="O8" i="12" s="1"/>
  <c r="Q8" i="17" s="1"/>
  <c r="D9" i="10"/>
  <c r="D9" i="12" s="1"/>
  <c r="F9" i="17" s="1"/>
  <c r="E9" i="10"/>
  <c r="E9" i="12" s="1"/>
  <c r="G9" i="17" s="1"/>
  <c r="F9" i="10"/>
  <c r="F9" i="12" s="1"/>
  <c r="H9" i="17" s="1"/>
  <c r="G9" i="10"/>
  <c r="G9" i="12" s="1"/>
  <c r="I9" i="17" s="1"/>
  <c r="H9" i="10"/>
  <c r="H9" i="12" s="1"/>
  <c r="J9" i="17" s="1"/>
  <c r="I9" i="10"/>
  <c r="I9" i="12" s="1"/>
  <c r="K9" i="17" s="1"/>
  <c r="J9" i="10"/>
  <c r="J9" i="12" s="1"/>
  <c r="L9" i="14" s="1"/>
  <c r="L9" i="16" s="1"/>
  <c r="K9" i="10"/>
  <c r="K9" i="12" s="1"/>
  <c r="M9" i="17" s="1"/>
  <c r="L9" i="10"/>
  <c r="L9" i="12" s="1"/>
  <c r="N9" i="14" s="1"/>
  <c r="N9" i="16" s="1"/>
  <c r="M9" i="10"/>
  <c r="M9" i="12" s="1"/>
  <c r="O9" i="14" s="1"/>
  <c r="O9" i="16" s="1"/>
  <c r="N9" i="10"/>
  <c r="N9" i="12" s="1"/>
  <c r="P9" i="14" s="1"/>
  <c r="P9" i="16" s="1"/>
  <c r="O9" i="10"/>
  <c r="O9" i="12" s="1"/>
  <c r="Q9" i="14" s="1"/>
  <c r="Q9" i="16" s="1"/>
  <c r="D10" i="10"/>
  <c r="D10" i="12" s="1"/>
  <c r="F10" i="17" s="1"/>
  <c r="E10" i="10"/>
  <c r="E10" i="12" s="1"/>
  <c r="G10" i="14" s="1"/>
  <c r="G10" i="16" s="1"/>
  <c r="G10" i="17" s="1"/>
  <c r="F10" i="10"/>
  <c r="F10" i="12" s="1"/>
  <c r="H10" i="14" s="1"/>
  <c r="G10" i="10"/>
  <c r="G10" i="12" s="1"/>
  <c r="I10" i="17" s="1"/>
  <c r="H10" i="10"/>
  <c r="H10" i="12" s="1"/>
  <c r="J10" i="17" s="1"/>
  <c r="I10" i="10"/>
  <c r="I10" i="12" s="1"/>
  <c r="K10" i="17" s="1"/>
  <c r="J10" i="10"/>
  <c r="J10" i="12" s="1"/>
  <c r="L10" i="17" s="1"/>
  <c r="K10" i="10"/>
  <c r="K10" i="12" s="1"/>
  <c r="M10" i="17" s="1"/>
  <c r="L10" i="10"/>
  <c r="L10" i="12" s="1"/>
  <c r="N10" i="17" s="1"/>
  <c r="M10" i="10"/>
  <c r="M10" i="12" s="1"/>
  <c r="O10" i="17" s="1"/>
  <c r="N10" i="10"/>
  <c r="N10" i="12" s="1"/>
  <c r="P10" i="17" s="1"/>
  <c r="O10" i="10"/>
  <c r="O10" i="12" s="1"/>
  <c r="Q10" i="17" s="1"/>
  <c r="D11" i="10"/>
  <c r="D11" i="12" s="1"/>
  <c r="F11" i="14" s="1"/>
  <c r="F11" i="16" s="1"/>
  <c r="E11" i="10"/>
  <c r="E11" i="12" s="1"/>
  <c r="G11" i="14" s="1"/>
  <c r="F11" i="10"/>
  <c r="F11" i="12" s="1"/>
  <c r="H11" i="17" s="1"/>
  <c r="G11" i="10"/>
  <c r="G11" i="12" s="1"/>
  <c r="I11" i="17" s="1"/>
  <c r="H11" i="10"/>
  <c r="H11" i="12" s="1"/>
  <c r="J11" i="17" s="1"/>
  <c r="I11" i="10"/>
  <c r="I11" i="12" s="1"/>
  <c r="K11" i="17" s="1"/>
  <c r="J11" i="10"/>
  <c r="J11" i="12" s="1"/>
  <c r="L11" i="14" s="1"/>
  <c r="L11" i="16" s="1"/>
  <c r="K11" i="10"/>
  <c r="K11" i="12" s="1"/>
  <c r="M11" i="14" s="1"/>
  <c r="M11" i="16" s="1"/>
  <c r="L11" i="10"/>
  <c r="L11" i="12" s="1"/>
  <c r="N11" i="14" s="1"/>
  <c r="N11" i="16" s="1"/>
  <c r="M11" i="10"/>
  <c r="M11" i="12" s="1"/>
  <c r="O11" i="14" s="1"/>
  <c r="O11" i="16" s="1"/>
  <c r="N11" i="10"/>
  <c r="N11" i="12" s="1"/>
  <c r="P11" i="14" s="1"/>
  <c r="P11" i="16" s="1"/>
  <c r="O11" i="10"/>
  <c r="O11" i="12" s="1"/>
  <c r="Q11" i="14" s="1"/>
  <c r="Q11" i="16" s="1"/>
  <c r="D12" i="10"/>
  <c r="D12" i="12" s="1"/>
  <c r="F12" i="17" s="1"/>
  <c r="E12" i="10"/>
  <c r="E12" i="12" s="1"/>
  <c r="G12" i="14" s="1"/>
  <c r="G12" i="16" s="1"/>
  <c r="F12" i="10"/>
  <c r="F12" i="12" s="1"/>
  <c r="H12" i="14" s="1"/>
  <c r="H12" i="16" s="1"/>
  <c r="G12" i="10"/>
  <c r="G12" i="12" s="1"/>
  <c r="I12" i="17" s="1"/>
  <c r="H12" i="10"/>
  <c r="H12" i="12" s="1"/>
  <c r="J12" i="14" s="1"/>
  <c r="J12" i="16" s="1"/>
  <c r="I12" i="10"/>
  <c r="I12" i="12" s="1"/>
  <c r="K12" i="14" s="1"/>
  <c r="K12" i="16" s="1"/>
  <c r="J12" i="10"/>
  <c r="J12" i="12" s="1"/>
  <c r="L12" i="17" s="1"/>
  <c r="K12" i="10"/>
  <c r="K12" i="12" s="1"/>
  <c r="M12" i="17" s="1"/>
  <c r="L12" i="10"/>
  <c r="L12" i="12" s="1"/>
  <c r="N12" i="17" s="1"/>
  <c r="M12" i="10"/>
  <c r="M12" i="12" s="1"/>
  <c r="O12" i="17" s="1"/>
  <c r="N12" i="10"/>
  <c r="N12" i="12" s="1"/>
  <c r="P12" i="14" s="1"/>
  <c r="O12" i="10"/>
  <c r="O12" i="12" s="1"/>
  <c r="Q12" i="17" s="1"/>
  <c r="D13" i="10"/>
  <c r="D13" i="12" s="1"/>
  <c r="E13" i="10"/>
  <c r="E13" i="12" s="1"/>
  <c r="G13" i="17" s="1"/>
  <c r="F13" i="10"/>
  <c r="F13" i="12" s="1"/>
  <c r="H13" i="17" s="1"/>
  <c r="G13" i="10"/>
  <c r="G13" i="12" s="1"/>
  <c r="I13" i="17" s="1"/>
  <c r="H13" i="10"/>
  <c r="H13" i="12" s="1"/>
  <c r="J13" i="14" s="1"/>
  <c r="J13" i="16" s="1"/>
  <c r="I13" i="10"/>
  <c r="I13" i="12" s="1"/>
  <c r="K13" i="17" s="1"/>
  <c r="J13" i="10"/>
  <c r="J13" i="12" s="1"/>
  <c r="L13" i="14" s="1"/>
  <c r="L13" i="16" s="1"/>
  <c r="K13" i="10"/>
  <c r="K13" i="12" s="1"/>
  <c r="M13" i="14" s="1"/>
  <c r="M13" i="16" s="1"/>
  <c r="L13" i="10"/>
  <c r="L13" i="12" s="1"/>
  <c r="N13" i="14" s="1"/>
  <c r="N13" i="16" s="1"/>
  <c r="M13" i="10"/>
  <c r="M13" i="12" s="1"/>
  <c r="O13" i="14" s="1"/>
  <c r="O13" i="16" s="1"/>
  <c r="N13" i="10"/>
  <c r="N13" i="12" s="1"/>
  <c r="P13" i="14" s="1"/>
  <c r="P13" i="16" s="1"/>
  <c r="O13" i="10"/>
  <c r="O13" i="12" s="1"/>
  <c r="Q13" i="14" s="1"/>
  <c r="Q13" i="16" s="1"/>
  <c r="D14" i="10"/>
  <c r="D14" i="12" s="1"/>
  <c r="F14" i="14" s="1"/>
  <c r="F14" i="16" s="1"/>
  <c r="E14" i="10"/>
  <c r="E14" i="12" s="1"/>
  <c r="G14" i="14" s="1"/>
  <c r="F14" i="10"/>
  <c r="F14" i="12" s="1"/>
  <c r="H14" i="14" s="1"/>
  <c r="H14" i="16" s="1"/>
  <c r="G14" i="10"/>
  <c r="G14" i="12" s="1"/>
  <c r="I14" i="14" s="1"/>
  <c r="I14" i="16" s="1"/>
  <c r="H14" i="10"/>
  <c r="H14" i="12" s="1"/>
  <c r="J14" i="17" s="1"/>
  <c r="I14" i="10"/>
  <c r="I14" i="12" s="1"/>
  <c r="K14" i="14" s="1"/>
  <c r="K14" i="16" s="1"/>
  <c r="J14" i="10"/>
  <c r="J14" i="12" s="1"/>
  <c r="L14" i="17" s="1"/>
  <c r="K14" i="10"/>
  <c r="K14" i="12" s="1"/>
  <c r="M14" i="17" s="1"/>
  <c r="L14" i="10"/>
  <c r="L14" i="12" s="1"/>
  <c r="N14" i="17" s="1"/>
  <c r="M14" i="10"/>
  <c r="M14" i="12" s="1"/>
  <c r="O14" i="17" s="1"/>
  <c r="N14" i="10"/>
  <c r="N14" i="12" s="1"/>
  <c r="P14" i="17" s="1"/>
  <c r="O14" i="10"/>
  <c r="O14" i="12" s="1"/>
  <c r="Q14" i="17" s="1"/>
  <c r="D15" i="10"/>
  <c r="D15" i="12" s="1"/>
  <c r="F15" i="17" s="1"/>
  <c r="E15" i="10"/>
  <c r="E15" i="12" s="1"/>
  <c r="G15" i="17" s="1"/>
  <c r="F15" i="10"/>
  <c r="F15" i="12" s="1"/>
  <c r="H15" i="17" s="1"/>
  <c r="G15" i="10"/>
  <c r="G15" i="12" s="1"/>
  <c r="I15" i="17" s="1"/>
  <c r="H15" i="10"/>
  <c r="H15" i="12" s="1"/>
  <c r="J15" i="14" s="1"/>
  <c r="J15" i="16" s="1"/>
  <c r="I15" i="10"/>
  <c r="I15" i="12" s="1"/>
  <c r="K15" i="14" s="1"/>
  <c r="K15" i="16" s="1"/>
  <c r="J15" i="10"/>
  <c r="J15" i="12" s="1"/>
  <c r="L15" i="14" s="1"/>
  <c r="L15" i="16" s="1"/>
  <c r="L15" i="17" s="1"/>
  <c r="K15" i="10"/>
  <c r="K15" i="12" s="1"/>
  <c r="M15" i="14" s="1"/>
  <c r="M15" i="16" s="1"/>
  <c r="L15" i="10"/>
  <c r="L15" i="12" s="1"/>
  <c r="N15" i="14" s="1"/>
  <c r="N15" i="16" s="1"/>
  <c r="M15" i="10"/>
  <c r="M15" i="12" s="1"/>
  <c r="O15" i="14" s="1"/>
  <c r="O15" i="16" s="1"/>
  <c r="N15" i="10"/>
  <c r="N15" i="12" s="1"/>
  <c r="P15" i="14" s="1"/>
  <c r="P15" i="16" s="1"/>
  <c r="O15" i="10"/>
  <c r="O15" i="12" s="1"/>
  <c r="Q15" i="17" s="1"/>
  <c r="D16" i="10"/>
  <c r="D16" i="12" s="1"/>
  <c r="F16" i="14" s="1"/>
  <c r="F16" i="16" s="1"/>
  <c r="E16" i="10"/>
  <c r="E16" i="12" s="1"/>
  <c r="G16" i="14" s="1"/>
  <c r="G16" i="16" s="1"/>
  <c r="G16" i="17" s="1"/>
  <c r="F16" i="10"/>
  <c r="F16" i="12" s="1"/>
  <c r="H16" i="17" s="1"/>
  <c r="G16" i="10"/>
  <c r="G16" i="12" s="1"/>
  <c r="I16" i="17" s="1"/>
  <c r="H16" i="10"/>
  <c r="H16" i="12" s="1"/>
  <c r="J16" i="17" s="1"/>
  <c r="I16" i="10"/>
  <c r="I16" i="12" s="1"/>
  <c r="K16" i="17" s="1"/>
  <c r="J16" i="10"/>
  <c r="J16" i="12" s="1"/>
  <c r="L16" i="17" s="1"/>
  <c r="K16" i="10"/>
  <c r="K16" i="12" s="1"/>
  <c r="M16" i="17" s="1"/>
  <c r="L16" i="10"/>
  <c r="L16" i="12" s="1"/>
  <c r="N16" i="17" s="1"/>
  <c r="M16" i="10"/>
  <c r="M16" i="12" s="1"/>
  <c r="O16" i="17" s="1"/>
  <c r="N16" i="10"/>
  <c r="N16" i="12" s="1"/>
  <c r="P16" i="17" s="1"/>
  <c r="O16" i="10"/>
  <c r="O16" i="12" s="1"/>
  <c r="Q16" i="17" s="1"/>
  <c r="D17" i="10"/>
  <c r="D17" i="12" s="1"/>
  <c r="F17" i="14" s="1"/>
  <c r="F17" i="16" s="1"/>
  <c r="E17" i="10"/>
  <c r="E17" i="12" s="1"/>
  <c r="G17" i="17" s="1"/>
  <c r="F17" i="10"/>
  <c r="F17" i="12" s="1"/>
  <c r="H17" i="14" s="1"/>
  <c r="H17" i="16" s="1"/>
  <c r="G17" i="10"/>
  <c r="G17" i="12" s="1"/>
  <c r="I17" i="14" s="1"/>
  <c r="H17" i="10"/>
  <c r="H17" i="12" s="1"/>
  <c r="J17" i="14" s="1"/>
  <c r="J17" i="16" s="1"/>
  <c r="I17" i="10"/>
  <c r="I17" i="12" s="1"/>
  <c r="K17" i="14" s="1"/>
  <c r="K17" i="16" s="1"/>
  <c r="J17" i="10"/>
  <c r="J17" i="12" s="1"/>
  <c r="L17" i="14" s="1"/>
  <c r="L17" i="16" s="1"/>
  <c r="K17" i="10"/>
  <c r="K17" i="12" s="1"/>
  <c r="M17" i="17" s="1"/>
  <c r="L17" i="10"/>
  <c r="L17" i="12" s="1"/>
  <c r="N17" i="17" s="1"/>
  <c r="M17" i="10"/>
  <c r="M17" i="12" s="1"/>
  <c r="O17" i="17" s="1"/>
  <c r="N17" i="10"/>
  <c r="N17" i="12" s="1"/>
  <c r="P17" i="17" s="1"/>
  <c r="O17" i="10"/>
  <c r="O17" i="12" s="1"/>
  <c r="Q17" i="14" s="1"/>
  <c r="Q17" i="16" s="1"/>
  <c r="D18" i="10"/>
  <c r="D18" i="12" s="1"/>
  <c r="F18" i="14" s="1"/>
  <c r="F18" i="16" s="1"/>
  <c r="E18" i="10"/>
  <c r="E18" i="12" s="1"/>
  <c r="G18" i="14" s="1"/>
  <c r="G18" i="16" s="1"/>
  <c r="F18" i="10"/>
  <c r="F18" i="12" s="1"/>
  <c r="H18" i="17" s="1"/>
  <c r="G18" i="10"/>
  <c r="G18" i="12" s="1"/>
  <c r="I18" i="14" s="1"/>
  <c r="H18" i="10"/>
  <c r="H18" i="12" s="1"/>
  <c r="J18" i="17" s="1"/>
  <c r="I18" i="10"/>
  <c r="I18" i="12" s="1"/>
  <c r="K18" i="17" s="1"/>
  <c r="J18" i="10"/>
  <c r="J18" i="12" s="1"/>
  <c r="L18" i="17" s="1"/>
  <c r="K18" i="10"/>
  <c r="K18" i="12" s="1"/>
  <c r="M18" i="17" s="1"/>
  <c r="L18" i="10"/>
  <c r="L18" i="12" s="1"/>
  <c r="N18" i="17" s="1"/>
  <c r="M18" i="10"/>
  <c r="M18" i="12" s="1"/>
  <c r="O18" i="17" s="1"/>
  <c r="N18" i="10"/>
  <c r="N18" i="12" s="1"/>
  <c r="P18" i="14" s="1"/>
  <c r="P18" i="16" s="1"/>
  <c r="O18" i="10"/>
  <c r="O18" i="12" s="1"/>
  <c r="Q18" i="14" s="1"/>
  <c r="Q18" i="16" s="1"/>
  <c r="D19" i="10"/>
  <c r="D19" i="12" s="1"/>
  <c r="F19" i="14" s="1"/>
  <c r="F19" i="16" s="1"/>
  <c r="E19" i="10"/>
  <c r="E19" i="12" s="1"/>
  <c r="G19" i="14" s="1"/>
  <c r="G19" i="16" s="1"/>
  <c r="F19" i="10"/>
  <c r="F19" i="12" s="1"/>
  <c r="H19" i="14" s="1"/>
  <c r="H19" i="16" s="1"/>
  <c r="G19" i="10"/>
  <c r="G19" i="12" s="1"/>
  <c r="I19" i="14" s="1"/>
  <c r="I19" i="16" s="1"/>
  <c r="H19" i="10"/>
  <c r="H19" i="12" s="1"/>
  <c r="J19" i="14" s="1"/>
  <c r="J19" i="16" s="1"/>
  <c r="I19" i="10"/>
  <c r="I19" i="12" s="1"/>
  <c r="K19" i="17" s="1"/>
  <c r="J19" i="10"/>
  <c r="J19" i="12" s="1"/>
  <c r="L19" i="17" s="1"/>
  <c r="K19" i="10"/>
  <c r="K19" i="12" s="1"/>
  <c r="M19" i="17" s="1"/>
  <c r="L19" i="10"/>
  <c r="L19" i="12" s="1"/>
  <c r="N19" i="17" s="1"/>
  <c r="M19" i="10"/>
  <c r="M19" i="12" s="1"/>
  <c r="O19" i="17" s="1"/>
  <c r="N19" i="10"/>
  <c r="N19" i="12" s="1"/>
  <c r="P19" i="17" s="1"/>
  <c r="O19" i="10"/>
  <c r="O19" i="12" s="1"/>
  <c r="Q19" i="17" s="1"/>
  <c r="D20" i="10"/>
  <c r="D20" i="12" s="1"/>
  <c r="F20" i="17" s="1"/>
  <c r="E20" i="10"/>
  <c r="E20" i="12" s="1"/>
  <c r="G20" i="14" s="1"/>
  <c r="G20" i="16" s="1"/>
  <c r="F20" i="10"/>
  <c r="F20" i="12" s="1"/>
  <c r="H20" i="17" s="1"/>
  <c r="G20" i="10"/>
  <c r="G20" i="12" s="1"/>
  <c r="I20" i="17" s="1"/>
  <c r="H20" i="10"/>
  <c r="H20" i="12" s="1"/>
  <c r="J20" i="17" s="1"/>
  <c r="I20" i="10"/>
  <c r="I20" i="12" s="1"/>
  <c r="K20" i="17" s="1"/>
  <c r="J20" i="10"/>
  <c r="J20" i="12" s="1"/>
  <c r="L20" i="17" s="1"/>
  <c r="K20" i="10"/>
  <c r="K20" i="12" s="1"/>
  <c r="M20" i="17" s="1"/>
  <c r="L20" i="10"/>
  <c r="L20" i="12" s="1"/>
  <c r="N20" i="14" s="1"/>
  <c r="N20" i="16" s="1"/>
  <c r="M20" i="10"/>
  <c r="M20" i="12" s="1"/>
  <c r="O20" i="17" s="1"/>
  <c r="N20" i="10"/>
  <c r="N20" i="12" s="1"/>
  <c r="P20" i="17" s="1"/>
  <c r="O20" i="10"/>
  <c r="O20" i="12" s="1"/>
  <c r="Q20" i="14" s="1"/>
  <c r="Q20" i="16" s="1"/>
  <c r="D21" i="10"/>
  <c r="D21" i="12" s="1"/>
  <c r="F21" i="14" s="1"/>
  <c r="F21" i="16" s="1"/>
  <c r="E21" i="10"/>
  <c r="E21" i="12" s="1"/>
  <c r="G21" i="14" s="1"/>
  <c r="G21" i="16" s="1"/>
  <c r="G21" i="17" s="1"/>
  <c r="F21" i="10"/>
  <c r="F21" i="12" s="1"/>
  <c r="H21" i="17" s="1"/>
  <c r="G21" i="10"/>
  <c r="G21" i="12" s="1"/>
  <c r="I21" i="14" s="1"/>
  <c r="I21" i="16" s="1"/>
  <c r="H21" i="10"/>
  <c r="H21" i="12" s="1"/>
  <c r="J21" i="17" s="1"/>
  <c r="I21" i="10"/>
  <c r="I21" i="12" s="1"/>
  <c r="K21" i="17" s="1"/>
  <c r="J21" i="10"/>
  <c r="J21" i="12" s="1"/>
  <c r="L21" i="14" s="1"/>
  <c r="L21" i="16" s="1"/>
  <c r="K21" i="10"/>
  <c r="K21" i="12" s="1"/>
  <c r="M21" i="17" s="1"/>
  <c r="L21" i="10"/>
  <c r="L21" i="12" s="1"/>
  <c r="N21" i="17" s="1"/>
  <c r="M21" i="10"/>
  <c r="M21" i="12" s="1"/>
  <c r="O21" i="17" s="1"/>
  <c r="N21" i="10"/>
  <c r="N21" i="12" s="1"/>
  <c r="P21" i="17" s="1"/>
  <c r="O21" i="10"/>
  <c r="O21" i="12" s="1"/>
  <c r="Q21" i="17" s="1"/>
  <c r="D22" i="10"/>
  <c r="D22" i="12" s="1"/>
  <c r="F22" i="17" s="1"/>
  <c r="E22" i="10"/>
  <c r="E22" i="12" s="1"/>
  <c r="G22" i="17" s="1"/>
  <c r="F22" i="10"/>
  <c r="F22" i="12" s="1"/>
  <c r="H22" i="17" s="1"/>
  <c r="G22" i="10"/>
  <c r="G22" i="12" s="1"/>
  <c r="I22" i="17" s="1"/>
  <c r="H22" i="10"/>
  <c r="H22" i="12" s="1"/>
  <c r="J22" i="17" s="1"/>
  <c r="I22" i="10"/>
  <c r="I22" i="12" s="1"/>
  <c r="K22" i="17" s="1"/>
  <c r="J22" i="10"/>
  <c r="J22" i="12" s="1"/>
  <c r="L22" i="14" s="1"/>
  <c r="K22" i="10"/>
  <c r="K22" i="12" s="1"/>
  <c r="M22" i="14" s="1"/>
  <c r="M22" i="16" s="1"/>
  <c r="L22" i="10"/>
  <c r="L22" i="12" s="1"/>
  <c r="N22" i="14" s="1"/>
  <c r="N22" i="16" s="1"/>
  <c r="M22" i="10"/>
  <c r="M22" i="12" s="1"/>
  <c r="O22" i="14" s="1"/>
  <c r="O22" i="16" s="1"/>
  <c r="N22" i="10"/>
  <c r="N22" i="12" s="1"/>
  <c r="P22" i="17" s="1"/>
  <c r="O22" i="10"/>
  <c r="O22" i="12" s="1"/>
  <c r="Q22" i="14" s="1"/>
  <c r="Q22" i="16" s="1"/>
  <c r="D23" i="10"/>
  <c r="D23" i="12" s="1"/>
  <c r="F23" i="14" s="1"/>
  <c r="F23" i="16" s="1"/>
  <c r="E23" i="10"/>
  <c r="E23" i="12" s="1"/>
  <c r="G23" i="14" s="1"/>
  <c r="G23" i="16" s="1"/>
  <c r="F23" i="10"/>
  <c r="F23" i="12" s="1"/>
  <c r="H23" i="14" s="1"/>
  <c r="H23" i="16" s="1"/>
  <c r="G23" i="10"/>
  <c r="G23" i="12" s="1"/>
  <c r="I23" i="14" s="1"/>
  <c r="I23" i="16" s="1"/>
  <c r="H23" i="10"/>
  <c r="H23" i="12" s="1"/>
  <c r="J23" i="17" s="1"/>
  <c r="I23" i="10"/>
  <c r="I23" i="12" s="1"/>
  <c r="K23" i="17" s="1"/>
  <c r="J23" i="10"/>
  <c r="J23" i="12" s="1"/>
  <c r="L23" i="17" s="1"/>
  <c r="K23" i="10"/>
  <c r="K23" i="12" s="1"/>
  <c r="M23" i="14" s="1"/>
  <c r="M23" i="16" s="1"/>
  <c r="L23" i="10"/>
  <c r="L23" i="12" s="1"/>
  <c r="N23" i="14" s="1"/>
  <c r="N23" i="16" s="1"/>
  <c r="M23" i="10"/>
  <c r="M23" i="12" s="1"/>
  <c r="O23" i="17" s="1"/>
  <c r="N23" i="10"/>
  <c r="N23" i="12" s="1"/>
  <c r="P23" i="17" s="1"/>
  <c r="O23" i="10"/>
  <c r="O23" i="12" s="1"/>
  <c r="Q23" i="17" s="1"/>
  <c r="D24" i="10"/>
  <c r="D24" i="12" s="1"/>
  <c r="F24" i="17" s="1"/>
  <c r="E24" i="10"/>
  <c r="E24" i="12" s="1"/>
  <c r="G24" i="14" s="1"/>
  <c r="G24" i="16" s="1"/>
  <c r="G24" i="17" s="1"/>
  <c r="F24" i="10"/>
  <c r="F24" i="12" s="1"/>
  <c r="H24" i="14" s="1"/>
  <c r="H24" i="16" s="1"/>
  <c r="G24" i="10"/>
  <c r="G24" i="12" s="1"/>
  <c r="I24" i="17" s="1"/>
  <c r="H24" i="10"/>
  <c r="H24" i="12" s="1"/>
  <c r="J24" i="17" s="1"/>
  <c r="I24" i="10"/>
  <c r="I24" i="12" s="1"/>
  <c r="K24" i="17" s="1"/>
  <c r="J24" i="10"/>
  <c r="J24" i="12" s="1"/>
  <c r="L24" i="14" s="1"/>
  <c r="L24" i="16" s="1"/>
  <c r="K24" i="10"/>
  <c r="K24" i="12" s="1"/>
  <c r="M24" i="17" s="1"/>
  <c r="L24" i="10"/>
  <c r="L24" i="12" s="1"/>
  <c r="N24" i="14" s="1"/>
  <c r="N24" i="16" s="1"/>
  <c r="M24" i="10"/>
  <c r="M24" i="12" s="1"/>
  <c r="O24" i="14" s="1"/>
  <c r="O24" i="16" s="1"/>
  <c r="N24" i="10"/>
  <c r="N24" i="12" s="1"/>
  <c r="P24" i="14" s="1"/>
  <c r="P24" i="16" s="1"/>
  <c r="O24" i="10"/>
  <c r="O24" i="12" s="1"/>
  <c r="Q24" i="14" s="1"/>
  <c r="Q24" i="16" s="1"/>
  <c r="D25" i="10"/>
  <c r="D25" i="12" s="1"/>
  <c r="F25" i="17" s="1"/>
  <c r="E25" i="10"/>
  <c r="E25" i="12" s="1"/>
  <c r="G25" i="17" s="1"/>
  <c r="F25" i="10"/>
  <c r="F25" i="12" s="1"/>
  <c r="H25" i="17" s="1"/>
  <c r="G25" i="10"/>
  <c r="G25" i="12" s="1"/>
  <c r="I25" i="17" s="1"/>
  <c r="H25" i="10"/>
  <c r="H25" i="12" s="1"/>
  <c r="J25" i="14" s="1"/>
  <c r="J25" i="16" s="1"/>
  <c r="I25" i="10"/>
  <c r="I25" i="12" s="1"/>
  <c r="K25" i="17" s="1"/>
  <c r="J25" i="10"/>
  <c r="J25" i="12" s="1"/>
  <c r="L25" i="14" s="1"/>
  <c r="L25" i="16" s="1"/>
  <c r="L25" i="17" s="1"/>
  <c r="K25" i="10"/>
  <c r="K25" i="12" s="1"/>
  <c r="M25" i="17" s="1"/>
  <c r="L25" i="10"/>
  <c r="L25" i="12" s="1"/>
  <c r="N25" i="17" s="1"/>
  <c r="M25" i="10"/>
  <c r="M25" i="12" s="1"/>
  <c r="O25" i="17" s="1"/>
  <c r="N25" i="10"/>
  <c r="N25" i="12" s="1"/>
  <c r="P25" i="14" s="1"/>
  <c r="P25" i="16" s="1"/>
  <c r="O25" i="10"/>
  <c r="O25" i="12" s="1"/>
  <c r="Q25" i="17" s="1"/>
  <c r="D26" i="10"/>
  <c r="D26" i="12" s="1"/>
  <c r="F26" i="14" s="1"/>
  <c r="F26" i="16" s="1"/>
  <c r="E26" i="10"/>
  <c r="E26" i="12" s="1"/>
  <c r="G26" i="14" s="1"/>
  <c r="G26" i="16" s="1"/>
  <c r="F26" i="10"/>
  <c r="F26" i="12" s="1"/>
  <c r="H26" i="17" s="1"/>
  <c r="G26" i="10"/>
  <c r="G26" i="12" s="1"/>
  <c r="I26" i="17" s="1"/>
  <c r="H26" i="10"/>
  <c r="H26" i="12" s="1"/>
  <c r="J26" i="17" s="1"/>
  <c r="I26" i="10"/>
  <c r="I26" i="12" s="1"/>
  <c r="K26" i="17" s="1"/>
  <c r="J26" i="10"/>
  <c r="J26" i="12" s="1"/>
  <c r="L26" i="17" s="1"/>
  <c r="K26" i="10"/>
  <c r="K26" i="12" s="1"/>
  <c r="M26" i="14" s="1"/>
  <c r="M26" i="16" s="1"/>
  <c r="L26" i="10"/>
  <c r="L26" i="12" s="1"/>
  <c r="N26" i="17" s="1"/>
  <c r="M26" i="10"/>
  <c r="M26" i="12" s="1"/>
  <c r="O26" i="14" s="1"/>
  <c r="O26" i="16" s="1"/>
  <c r="N26" i="10"/>
  <c r="N26" i="12" s="1"/>
  <c r="P26" i="14" s="1"/>
  <c r="P26" i="16" s="1"/>
  <c r="O26" i="10"/>
  <c r="O26" i="12" s="1"/>
  <c r="Q26" i="14" s="1"/>
  <c r="Q26" i="16" s="1"/>
  <c r="D27" i="10"/>
  <c r="D27" i="12" s="1"/>
  <c r="F27" i="14" s="1"/>
  <c r="F27" i="16" s="1"/>
  <c r="E27" i="10"/>
  <c r="E27" i="12" s="1"/>
  <c r="G27" i="14" s="1"/>
  <c r="G27" i="16" s="1"/>
  <c r="F27" i="10"/>
  <c r="F27" i="12" s="1"/>
  <c r="H27" i="14" s="1"/>
  <c r="H27" i="16" s="1"/>
  <c r="G27" i="10"/>
  <c r="G27" i="12" s="1"/>
  <c r="I27" i="17" s="1"/>
  <c r="H27" i="10"/>
  <c r="H27" i="12" s="1"/>
  <c r="J27" i="17" s="1"/>
  <c r="I27" i="10"/>
  <c r="I27" i="12" s="1"/>
  <c r="K27" i="17" s="1"/>
  <c r="J27" i="10"/>
  <c r="J27" i="12" s="1"/>
  <c r="L27" i="17" s="1"/>
  <c r="K27" i="10"/>
  <c r="K27" i="12" s="1"/>
  <c r="M27" i="14" s="1"/>
  <c r="M27" i="16" s="1"/>
  <c r="L27" i="10"/>
  <c r="L27" i="12" s="1"/>
  <c r="N27" i="17" s="1"/>
  <c r="M27" i="10"/>
  <c r="M27" i="12" s="1"/>
  <c r="O27" i="17" s="1"/>
  <c r="N27" i="10"/>
  <c r="N27" i="12" s="1"/>
  <c r="P27" i="17" s="1"/>
  <c r="O27" i="10"/>
  <c r="O27" i="12" s="1"/>
  <c r="Q27" i="17" s="1"/>
  <c r="D28" i="10"/>
  <c r="D28" i="12" s="1"/>
  <c r="F28" i="17" s="1"/>
  <c r="E28" i="10"/>
  <c r="E28" i="12" s="1"/>
  <c r="G28" i="14" s="1"/>
  <c r="F28" i="10"/>
  <c r="F28" i="12" s="1"/>
  <c r="H28" i="17" s="1"/>
  <c r="G28" i="10"/>
  <c r="G28" i="12" s="1"/>
  <c r="I28" i="17" s="1"/>
  <c r="H28" i="10"/>
  <c r="H28" i="12" s="1"/>
  <c r="J28" i="17" s="1"/>
  <c r="I28" i="10"/>
  <c r="I28" i="12" s="1"/>
  <c r="K28" i="17" s="1"/>
  <c r="J28" i="10"/>
  <c r="J28" i="12" s="1"/>
  <c r="L28" i="14" s="1"/>
  <c r="L28" i="16" s="1"/>
  <c r="K28" i="10"/>
  <c r="K28" i="12" s="1"/>
  <c r="M28" i="14" s="1"/>
  <c r="M28" i="16" s="1"/>
  <c r="L28" i="10"/>
  <c r="L28" i="12" s="1"/>
  <c r="N28" i="17" s="1"/>
  <c r="M28" i="10"/>
  <c r="M28" i="12" s="1"/>
  <c r="O28" i="14" s="1"/>
  <c r="O28" i="16" s="1"/>
  <c r="N28" i="10"/>
  <c r="N28" i="12" s="1"/>
  <c r="P28" i="17" s="1"/>
  <c r="O28" i="10"/>
  <c r="O28" i="12" s="1"/>
  <c r="Q28" i="17" s="1"/>
  <c r="D29" i="10"/>
  <c r="D29" i="12" s="1"/>
  <c r="F29" i="17" s="1"/>
  <c r="E29" i="10"/>
  <c r="E29" i="12" s="1"/>
  <c r="G29" i="14" s="1"/>
  <c r="G29" i="16" s="1"/>
  <c r="F29" i="10"/>
  <c r="F29" i="12" s="1"/>
  <c r="H29" i="14" s="1"/>
  <c r="H29" i="16" s="1"/>
  <c r="G29" i="10"/>
  <c r="G29" i="12" s="1"/>
  <c r="I29" i="14" s="1"/>
  <c r="I29" i="16" s="1"/>
  <c r="H29" i="10"/>
  <c r="H29" i="12" s="1"/>
  <c r="J29" i="14" s="1"/>
  <c r="J29" i="16" s="1"/>
  <c r="I29" i="10"/>
  <c r="I29" i="12" s="1"/>
  <c r="K29" i="14" s="1"/>
  <c r="K29" i="16" s="1"/>
  <c r="J29" i="10"/>
  <c r="J29" i="12" s="1"/>
  <c r="L29" i="14" s="1"/>
  <c r="L29" i="16" s="1"/>
  <c r="K29" i="10"/>
  <c r="K29" i="12" s="1"/>
  <c r="M29" i="17" s="1"/>
  <c r="L29" i="10"/>
  <c r="L29" i="12" s="1"/>
  <c r="N29" i="17" s="1"/>
  <c r="M29" i="10"/>
  <c r="M29" i="12" s="1"/>
  <c r="O29" i="17" s="1"/>
  <c r="N29" i="10"/>
  <c r="N29" i="12" s="1"/>
  <c r="P29" i="17" s="1"/>
  <c r="O29" i="10"/>
  <c r="O29" i="12" s="1"/>
  <c r="Q29" i="17" s="1"/>
  <c r="D30" i="10"/>
  <c r="D30" i="12" s="1"/>
  <c r="F30" i="17" s="1"/>
  <c r="E30" i="10"/>
  <c r="E30" i="12" s="1"/>
  <c r="G30" i="14" s="1"/>
  <c r="G30" i="16" s="1"/>
  <c r="F30" i="10"/>
  <c r="F30" i="12" s="1"/>
  <c r="H30" i="17" s="1"/>
  <c r="G30" i="10"/>
  <c r="G30" i="12" s="1"/>
  <c r="I30" i="14" s="1"/>
  <c r="I30" i="16" s="1"/>
  <c r="H30" i="10"/>
  <c r="H30" i="12" s="1"/>
  <c r="J30" i="14" s="1"/>
  <c r="J30" i="16" s="1"/>
  <c r="I30" i="10"/>
  <c r="I30" i="12" s="1"/>
  <c r="K30" i="14" s="1"/>
  <c r="K30" i="16" s="1"/>
  <c r="J30" i="10"/>
  <c r="J30" i="12" s="1"/>
  <c r="L30" i="14" s="1"/>
  <c r="L30" i="16" s="1"/>
  <c r="K30" i="10"/>
  <c r="K30" i="12" s="1"/>
  <c r="M30" i="17" s="1"/>
  <c r="L30" i="10"/>
  <c r="L30" i="12" s="1"/>
  <c r="N30" i="14" s="1"/>
  <c r="N30" i="16" s="1"/>
  <c r="M30" i="10"/>
  <c r="M30" i="12" s="1"/>
  <c r="O30" i="17" s="1"/>
  <c r="N30" i="10"/>
  <c r="N30" i="12" s="1"/>
  <c r="P30" i="17" s="1"/>
  <c r="O30" i="10"/>
  <c r="O30" i="12" s="1"/>
  <c r="Q30" i="17" s="1"/>
  <c r="D31" i="10"/>
  <c r="D31" i="12" s="1"/>
  <c r="F31" i="14" s="1"/>
  <c r="F31" i="16" s="1"/>
  <c r="E31" i="10"/>
  <c r="E31" i="12" s="1"/>
  <c r="G31" i="17" s="1"/>
  <c r="F31" i="10"/>
  <c r="F31" i="12" s="1"/>
  <c r="H31" i="17" s="1"/>
  <c r="G31" i="10"/>
  <c r="G31" i="12" s="1"/>
  <c r="I31" i="17" s="1"/>
  <c r="H31" i="10"/>
  <c r="H31" i="12" s="1"/>
  <c r="J31" i="17" s="1"/>
  <c r="I31" i="10"/>
  <c r="I31" i="12" s="1"/>
  <c r="K31" i="17" s="1"/>
  <c r="J31" i="10"/>
  <c r="J31" i="12" s="1"/>
  <c r="L31" i="17" s="1"/>
  <c r="K31" i="10"/>
  <c r="K31" i="12" s="1"/>
  <c r="M31" i="17" s="1"/>
  <c r="L31" i="10"/>
  <c r="L31" i="12" s="1"/>
  <c r="N31" i="17" s="1"/>
  <c r="M31" i="10"/>
  <c r="M31" i="12" s="1"/>
  <c r="O31" i="14" s="1"/>
  <c r="O31" i="16" s="1"/>
  <c r="N31" i="10"/>
  <c r="N31" i="12" s="1"/>
  <c r="P31" i="14" s="1"/>
  <c r="P31" i="16" s="1"/>
  <c r="O31" i="10"/>
  <c r="O31" i="12" s="1"/>
  <c r="Q31" i="14" s="1"/>
  <c r="D32" i="10"/>
  <c r="D32" i="12" s="1"/>
  <c r="F32" i="17" s="1"/>
  <c r="E32" i="10"/>
  <c r="E32" i="12" s="1"/>
  <c r="G32" i="14" s="1"/>
  <c r="G32" i="16" s="1"/>
  <c r="F32" i="10"/>
  <c r="F32" i="12" s="1"/>
  <c r="H32" i="14" s="1"/>
  <c r="H32" i="16" s="1"/>
  <c r="G32" i="10"/>
  <c r="G32" i="12" s="1"/>
  <c r="I32" i="14" s="1"/>
  <c r="I32" i="16" s="1"/>
  <c r="H32" i="10"/>
  <c r="H32" i="12" s="1"/>
  <c r="J32" i="14" s="1"/>
  <c r="J32" i="16" s="1"/>
  <c r="I32" i="10"/>
  <c r="I32" i="12" s="1"/>
  <c r="K32" i="14" s="1"/>
  <c r="K32" i="16" s="1"/>
  <c r="J32" i="10"/>
  <c r="J32" i="12" s="1"/>
  <c r="L32" i="14" s="1"/>
  <c r="L32" i="16" s="1"/>
  <c r="K32" i="10"/>
  <c r="K32" i="12" s="1"/>
  <c r="M32" i="14" s="1"/>
  <c r="M32" i="16" s="1"/>
  <c r="L32" i="10"/>
  <c r="L32" i="12" s="1"/>
  <c r="N32" i="14" s="1"/>
  <c r="N32" i="16" s="1"/>
  <c r="N32" i="17" s="1"/>
  <c r="M32" i="10"/>
  <c r="M32" i="12" s="1"/>
  <c r="O32" i="14" s="1"/>
  <c r="O32" i="16" s="1"/>
  <c r="O32" i="17" s="1"/>
  <c r="N32" i="10"/>
  <c r="N32" i="12" s="1"/>
  <c r="P32" i="17" s="1"/>
  <c r="O32" i="10"/>
  <c r="O32" i="12" s="1"/>
  <c r="Q32" i="14" s="1"/>
  <c r="D33" i="10"/>
  <c r="D33" i="12" s="1"/>
  <c r="F33" i="14" s="1"/>
  <c r="F33" i="16" s="1"/>
  <c r="E33" i="10"/>
  <c r="E33" i="12" s="1"/>
  <c r="G33" i="14" s="1"/>
  <c r="G33" i="16" s="1"/>
  <c r="F33" i="10"/>
  <c r="F33" i="12" s="1"/>
  <c r="H33" i="17" s="1"/>
  <c r="G33" i="10"/>
  <c r="G33" i="12" s="1"/>
  <c r="I33" i="17" s="1"/>
  <c r="H33" i="10"/>
  <c r="H33" i="12" s="1"/>
  <c r="J33" i="17" s="1"/>
  <c r="I33" i="10"/>
  <c r="I33" i="12" s="1"/>
  <c r="K33" i="17" s="1"/>
  <c r="J33" i="10"/>
  <c r="J33" i="12" s="1"/>
  <c r="L33" i="17" s="1"/>
  <c r="K33" i="10"/>
  <c r="K33" i="12" s="1"/>
  <c r="M33" i="17" s="1"/>
  <c r="L33" i="10"/>
  <c r="L33" i="12" s="1"/>
  <c r="N33" i="14" s="1"/>
  <c r="N33" i="16" s="1"/>
  <c r="M33" i="10"/>
  <c r="M33" i="12" s="1"/>
  <c r="O33" i="14" s="1"/>
  <c r="O33" i="16" s="1"/>
  <c r="N33" i="10"/>
  <c r="N33" i="12" s="1"/>
  <c r="P33" i="17" s="1"/>
  <c r="O33" i="10"/>
  <c r="O33" i="12" s="1"/>
  <c r="Q33" i="14" s="1"/>
  <c r="Q33" i="16" s="1"/>
  <c r="D34" i="10"/>
  <c r="D34" i="12" s="1"/>
  <c r="F34" i="14" s="1"/>
  <c r="F34" i="16" s="1"/>
  <c r="E34" i="10"/>
  <c r="E34" i="12" s="1"/>
  <c r="G34" i="14" s="1"/>
  <c r="G34" i="16" s="1"/>
  <c r="F34" i="10"/>
  <c r="F34" i="12" s="1"/>
  <c r="H34" i="14" s="1"/>
  <c r="H34" i="16" s="1"/>
  <c r="G34" i="10"/>
  <c r="G34" i="12" s="1"/>
  <c r="I34" i="14" s="1"/>
  <c r="I34" i="16" s="1"/>
  <c r="H34" i="10"/>
  <c r="H34" i="12" s="1"/>
  <c r="J34" i="14" s="1"/>
  <c r="J34" i="16" s="1"/>
  <c r="I34" i="10"/>
  <c r="I34" i="12" s="1"/>
  <c r="K34" i="14" s="1"/>
  <c r="K34" i="16" s="1"/>
  <c r="J34" i="10"/>
  <c r="J34" i="12" s="1"/>
  <c r="L34" i="17" s="1"/>
  <c r="K34" i="10"/>
  <c r="K34" i="12" s="1"/>
  <c r="M34" i="14" s="1"/>
  <c r="M34" i="16" s="1"/>
  <c r="L34" i="10"/>
  <c r="L34" i="12" s="1"/>
  <c r="N34" i="14" s="1"/>
  <c r="N34" i="16" s="1"/>
  <c r="N34" i="17" s="1"/>
  <c r="M34" i="10"/>
  <c r="M34" i="12" s="1"/>
  <c r="O34" i="14" s="1"/>
  <c r="O34" i="16" s="1"/>
  <c r="N34" i="10"/>
  <c r="N34" i="12" s="1"/>
  <c r="P34" i="17" s="1"/>
  <c r="O34" i="10"/>
  <c r="O34" i="12" s="1"/>
  <c r="Q34" i="14" s="1"/>
  <c r="Q34" i="16" s="1"/>
  <c r="Q34" i="17" s="1"/>
  <c r="D35" i="10"/>
  <c r="D35" i="12" s="1"/>
  <c r="F35" i="17" s="1"/>
  <c r="E35" i="10"/>
  <c r="E35" i="12" s="1"/>
  <c r="G35" i="17" s="1"/>
  <c r="F35" i="10"/>
  <c r="F35" i="12" s="1"/>
  <c r="H35" i="17" s="1"/>
  <c r="G35" i="10"/>
  <c r="G35" i="12" s="1"/>
  <c r="I35" i="17" s="1"/>
  <c r="H35" i="10"/>
  <c r="H35" i="12" s="1"/>
  <c r="J35" i="17" s="1"/>
  <c r="I35" i="10"/>
  <c r="I35" i="12" s="1"/>
  <c r="K35" i="17" s="1"/>
  <c r="J35" i="10"/>
  <c r="J35" i="12" s="1"/>
  <c r="L35" i="17" s="1"/>
  <c r="K35" i="10"/>
  <c r="K35" i="12" s="1"/>
  <c r="M35" i="17" s="1"/>
  <c r="L35" i="10"/>
  <c r="L35" i="12" s="1"/>
  <c r="N35" i="14" s="1"/>
  <c r="N35" i="16" s="1"/>
  <c r="N35" i="17" s="1"/>
  <c r="M35" i="10"/>
  <c r="M35" i="12" s="1"/>
  <c r="O35" i="14" s="1"/>
  <c r="N35" i="10"/>
  <c r="N35" i="12" s="1"/>
  <c r="P35" i="14" s="1"/>
  <c r="P35" i="16" s="1"/>
  <c r="O35" i="10"/>
  <c r="O35" i="12" s="1"/>
  <c r="Q35" i="14" s="1"/>
  <c r="Q35" i="16" s="1"/>
  <c r="D36" i="10"/>
  <c r="D36" i="12" s="1"/>
  <c r="F36" i="14" s="1"/>
  <c r="F36" i="16" s="1"/>
  <c r="E36" i="10"/>
  <c r="E36" i="12" s="1"/>
  <c r="G36" i="14" s="1"/>
  <c r="G36" i="16" s="1"/>
  <c r="F36" i="10"/>
  <c r="F36" i="12" s="1"/>
  <c r="H36" i="14" s="1"/>
  <c r="H36" i="16" s="1"/>
  <c r="G36" i="10"/>
  <c r="G36" i="12" s="1"/>
  <c r="I36" i="14" s="1"/>
  <c r="I36" i="16" s="1"/>
  <c r="H36" i="10"/>
  <c r="H36" i="12" s="1"/>
  <c r="J36" i="14" s="1"/>
  <c r="J36" i="16" s="1"/>
  <c r="I36" i="10"/>
  <c r="I36" i="12" s="1"/>
  <c r="K36" i="14" s="1"/>
  <c r="K36" i="16" s="1"/>
  <c r="J36" i="10"/>
  <c r="J36" i="12" s="1"/>
  <c r="L36" i="14" s="1"/>
  <c r="L36" i="16" s="1"/>
  <c r="K36" i="10"/>
  <c r="K36" i="12" s="1"/>
  <c r="M36" i="17" s="1"/>
  <c r="L36" i="10"/>
  <c r="L36" i="12" s="1"/>
  <c r="N36" i="17" s="1"/>
  <c r="M36" i="10"/>
  <c r="M36" i="12" s="1"/>
  <c r="O36" i="14" s="1"/>
  <c r="O36" i="16" s="1"/>
  <c r="N36" i="10"/>
  <c r="N36" i="12" s="1"/>
  <c r="P36" i="14" s="1"/>
  <c r="O36" i="10"/>
  <c r="O36" i="12" s="1"/>
  <c r="Q36" i="17" s="1"/>
  <c r="D37" i="10"/>
  <c r="D37" i="12" s="1"/>
  <c r="F37" i="17" s="1"/>
  <c r="E37" i="10"/>
  <c r="E37" i="12" s="1"/>
  <c r="G37" i="17" s="1"/>
  <c r="F37" i="10"/>
  <c r="F37" i="12" s="1"/>
  <c r="H37" i="17" s="1"/>
  <c r="G37" i="10"/>
  <c r="G37" i="12" s="1"/>
  <c r="I37" i="17" s="1"/>
  <c r="H37" i="10"/>
  <c r="H37" i="12" s="1"/>
  <c r="J37" i="17" s="1"/>
  <c r="I37" i="10"/>
  <c r="I37" i="12" s="1"/>
  <c r="K37" i="17" s="1"/>
  <c r="J37" i="10"/>
  <c r="J37" i="12" s="1"/>
  <c r="L37" i="17" s="1"/>
  <c r="K37" i="10"/>
  <c r="K37" i="12" s="1"/>
  <c r="M37" i="17" s="1"/>
  <c r="L37" i="10"/>
  <c r="L37" i="12" s="1"/>
  <c r="N37" i="14" s="1"/>
  <c r="N37" i="16" s="1"/>
  <c r="M37" i="10"/>
  <c r="M37" i="12" s="1"/>
  <c r="O37" i="14" s="1"/>
  <c r="O37" i="16" s="1"/>
  <c r="N37" i="10"/>
  <c r="N37" i="12" s="1"/>
  <c r="P37" i="14" s="1"/>
  <c r="P37" i="16" s="1"/>
  <c r="O37" i="10"/>
  <c r="O37" i="12" s="1"/>
  <c r="Q37" i="14" s="1"/>
  <c r="Q37" i="16" s="1"/>
  <c r="D38" i="10"/>
  <c r="D38" i="12" s="1"/>
  <c r="F38" i="14" s="1"/>
  <c r="F38" i="16" s="1"/>
  <c r="E38" i="10"/>
  <c r="E38" i="12" s="1"/>
  <c r="G38" i="17" s="1"/>
  <c r="F38" i="10"/>
  <c r="F38" i="12" s="1"/>
  <c r="H38" i="14" s="1"/>
  <c r="H38" i="16" s="1"/>
  <c r="G38" i="10"/>
  <c r="G38" i="12" s="1"/>
  <c r="I38" i="17" s="1"/>
  <c r="H38" i="10"/>
  <c r="H38" i="12" s="1"/>
  <c r="J38" i="17" s="1"/>
  <c r="I38" i="10"/>
  <c r="I38" i="12" s="1"/>
  <c r="K38" i="14" s="1"/>
  <c r="K38" i="16" s="1"/>
  <c r="J38" i="10"/>
  <c r="J38" i="12" s="1"/>
  <c r="L38" i="17" s="1"/>
  <c r="K38" i="10"/>
  <c r="K38" i="12" s="1"/>
  <c r="M38" i="14" s="1"/>
  <c r="M38" i="16" s="1"/>
  <c r="L38" i="10"/>
  <c r="L38" i="12" s="1"/>
  <c r="N38" i="17" s="1"/>
  <c r="M38" i="10"/>
  <c r="M38" i="12" s="1"/>
  <c r="O38" i="14" s="1"/>
  <c r="O38" i="16" s="1"/>
  <c r="N38" i="10"/>
  <c r="N38" i="12" s="1"/>
  <c r="P38" i="17" s="1"/>
  <c r="O38" i="10"/>
  <c r="O38" i="12" s="1"/>
  <c r="Q38" i="17" s="1"/>
  <c r="D39" i="10"/>
  <c r="D39" i="12" s="1"/>
  <c r="F39" i="17" s="1"/>
  <c r="E39" i="10"/>
  <c r="E39" i="12" s="1"/>
  <c r="G39" i="17" s="1"/>
  <c r="F39" i="10"/>
  <c r="F39" i="12" s="1"/>
  <c r="H39" i="14" s="1"/>
  <c r="H39" i="16" s="1"/>
  <c r="G39" i="10"/>
  <c r="G39" i="12" s="1"/>
  <c r="I39" i="14" s="1"/>
  <c r="I39" i="16" s="1"/>
  <c r="H39" i="10"/>
  <c r="H39" i="12" s="1"/>
  <c r="J39" i="17" s="1"/>
  <c r="I39" i="10"/>
  <c r="I39" i="12" s="1"/>
  <c r="K39" i="17" s="1"/>
  <c r="J39" i="10"/>
  <c r="J39" i="12" s="1"/>
  <c r="L39" i="17" s="1"/>
  <c r="K39" i="10"/>
  <c r="K39" i="12" s="1"/>
  <c r="M39" i="14" s="1"/>
  <c r="M39" i="16" s="1"/>
  <c r="L39" i="10"/>
  <c r="L39" i="12" s="1"/>
  <c r="N39" i="14" s="1"/>
  <c r="N39" i="16" s="1"/>
  <c r="M39" i="10"/>
  <c r="M39" i="12" s="1"/>
  <c r="O39" i="14" s="1"/>
  <c r="O39" i="16" s="1"/>
  <c r="N39" i="10"/>
  <c r="N39" i="12" s="1"/>
  <c r="P39" i="14" s="1"/>
  <c r="P39" i="16" s="1"/>
  <c r="O39" i="10"/>
  <c r="O39" i="12" s="1"/>
  <c r="Q39" i="14" s="1"/>
  <c r="Q39" i="16" s="1"/>
  <c r="E2" i="10"/>
  <c r="E2" i="12" s="1"/>
  <c r="G2" i="14" s="1"/>
  <c r="F2" i="10"/>
  <c r="F2" i="12" s="1"/>
  <c r="H2" i="14" s="1"/>
  <c r="H2" i="16" s="1"/>
  <c r="G2" i="10"/>
  <c r="G2" i="12" s="1"/>
  <c r="I2" i="17" s="1"/>
  <c r="H2" i="10"/>
  <c r="H2" i="12" s="1"/>
  <c r="J2" i="17" s="1"/>
  <c r="I2" i="10"/>
  <c r="I2" i="12" s="1"/>
  <c r="K2" i="17" s="1"/>
  <c r="J2" i="10"/>
  <c r="J2" i="12" s="1"/>
  <c r="L2" i="17" s="1"/>
  <c r="K2" i="10"/>
  <c r="K2" i="12" s="1"/>
  <c r="M2" i="14" s="1"/>
  <c r="M2" i="16" s="1"/>
  <c r="L2" i="10"/>
  <c r="L2" i="12" s="1"/>
  <c r="N2" i="14" s="1"/>
  <c r="N2" i="16" s="1"/>
  <c r="M2" i="10"/>
  <c r="M2" i="12" s="1"/>
  <c r="O2" i="17" s="1"/>
  <c r="N2" i="10"/>
  <c r="N2" i="12" s="1"/>
  <c r="P2" i="17" s="1"/>
  <c r="O2" i="10"/>
  <c r="O2" i="12" s="1"/>
  <c r="Q2" i="17" s="1"/>
  <c r="H21" i="14" l="1"/>
  <c r="H21" i="16" s="1"/>
  <c r="N33" i="17"/>
  <c r="J22" i="14"/>
  <c r="J22" i="16" s="1"/>
  <c r="J30" i="17"/>
  <c r="J25" i="17"/>
  <c r="H20" i="14"/>
  <c r="H20" i="16" s="1"/>
  <c r="L29" i="17"/>
  <c r="K3" i="14"/>
  <c r="K3" i="16" s="1"/>
  <c r="Q2" i="14"/>
  <c r="Q2" i="16" s="1"/>
  <c r="K23" i="14"/>
  <c r="K23" i="16" s="1"/>
  <c r="F33" i="17"/>
  <c r="P24" i="17"/>
  <c r="I38" i="14"/>
  <c r="I38" i="16" s="1"/>
  <c r="J38" i="14"/>
  <c r="J38" i="16" s="1"/>
  <c r="P20" i="14"/>
  <c r="P20" i="16" s="1"/>
  <c r="I7" i="14"/>
  <c r="I7" i="16" s="1"/>
  <c r="P19" i="14"/>
  <c r="P19" i="16" s="1"/>
  <c r="M24" i="14"/>
  <c r="M24" i="16" s="1"/>
  <c r="J26" i="14"/>
  <c r="J26" i="16" s="1"/>
  <c r="P31" i="17"/>
  <c r="F26" i="17"/>
  <c r="G26" i="17"/>
  <c r="N30" i="17"/>
  <c r="O28" i="17"/>
  <c r="I32" i="17"/>
  <c r="K6" i="14"/>
  <c r="K6" i="16" s="1"/>
  <c r="F17" i="17"/>
  <c r="I33" i="14"/>
  <c r="I33" i="16" s="1"/>
  <c r="O14" i="14"/>
  <c r="O14" i="16" s="1"/>
  <c r="O36" i="17"/>
  <c r="I20" i="14"/>
  <c r="I20" i="16" s="1"/>
  <c r="H18" i="14"/>
  <c r="H18" i="16" s="1"/>
  <c r="P25" i="17"/>
  <c r="Q4" i="17"/>
  <c r="G4" i="17"/>
  <c r="M3" i="17"/>
  <c r="M22" i="17"/>
  <c r="I24" i="14"/>
  <c r="I24" i="16" s="1"/>
  <c r="O8" i="14"/>
  <c r="O8" i="16" s="1"/>
  <c r="F24" i="14"/>
  <c r="F24" i="16" s="1"/>
  <c r="I18" i="17"/>
  <c r="M36" i="14"/>
  <c r="M36" i="16" s="1"/>
  <c r="G36" i="17"/>
  <c r="Q14" i="14"/>
  <c r="Q14" i="16" s="1"/>
  <c r="M16" i="14"/>
  <c r="M16" i="16" s="1"/>
  <c r="N24" i="17"/>
  <c r="O9" i="17"/>
  <c r="P32" i="14"/>
  <c r="P32" i="16" s="1"/>
  <c r="M17" i="14"/>
  <c r="M17" i="16" s="1"/>
  <c r="L20" i="14"/>
  <c r="L20" i="16" s="1"/>
  <c r="H4" i="17"/>
  <c r="G12" i="17"/>
  <c r="M29" i="14"/>
  <c r="M29" i="16" s="1"/>
  <c r="G7" i="14"/>
  <c r="G7" i="16" s="1"/>
  <c r="Q8" i="14"/>
  <c r="Q8" i="16" s="1"/>
  <c r="P28" i="14"/>
  <c r="P28" i="16" s="1"/>
  <c r="O20" i="14"/>
  <c r="O20" i="16" s="1"/>
  <c r="Q33" i="17"/>
  <c r="P38" i="14"/>
  <c r="P38" i="16" s="1"/>
  <c r="K32" i="17"/>
  <c r="O12" i="14"/>
  <c r="O12" i="16" s="1"/>
  <c r="G17" i="14"/>
  <c r="G17" i="16" s="1"/>
  <c r="H38" i="17"/>
  <c r="Q21" i="14"/>
  <c r="Q21" i="16" s="1"/>
  <c r="K25" i="14"/>
  <c r="K25" i="16" s="1"/>
  <c r="N26" i="14"/>
  <c r="N26" i="16" s="1"/>
  <c r="Q17" i="17"/>
  <c r="Q11" i="17"/>
  <c r="O11" i="17"/>
  <c r="F7" i="17"/>
  <c r="I36" i="17"/>
  <c r="J33" i="14"/>
  <c r="J33" i="16" s="1"/>
  <c r="M31" i="14"/>
  <c r="M31" i="16" s="1"/>
  <c r="P29" i="14"/>
  <c r="P29" i="16" s="1"/>
  <c r="J17" i="17"/>
  <c r="G25" i="14"/>
  <c r="G25" i="16" s="1"/>
  <c r="J19" i="17"/>
  <c r="P37" i="17"/>
  <c r="N6" i="17"/>
  <c r="P16" i="14"/>
  <c r="P16" i="16" s="1"/>
  <c r="M18" i="14"/>
  <c r="M18" i="16" s="1"/>
  <c r="H11" i="14"/>
  <c r="H11" i="16" s="1"/>
  <c r="O2" i="14"/>
  <c r="O2" i="16" s="1"/>
  <c r="K26" i="14"/>
  <c r="K26" i="16" s="1"/>
  <c r="P33" i="14"/>
  <c r="P33" i="16" s="1"/>
  <c r="O13" i="17"/>
  <c r="F10" i="14"/>
  <c r="F10" i="16" s="1"/>
  <c r="Q13" i="17"/>
  <c r="K4" i="17"/>
  <c r="J5" i="17"/>
  <c r="K37" i="14"/>
  <c r="K37" i="16" s="1"/>
  <c r="I29" i="17"/>
  <c r="G29" i="17"/>
  <c r="H26" i="14"/>
  <c r="H26" i="16" s="1"/>
  <c r="J36" i="17"/>
  <c r="F20" i="14"/>
  <c r="F20" i="16" s="1"/>
  <c r="N5" i="14"/>
  <c r="N5" i="16" s="1"/>
  <c r="K22" i="14"/>
  <c r="K22" i="16" s="1"/>
  <c r="P10" i="14"/>
  <c r="P10" i="16" s="1"/>
  <c r="L14" i="14"/>
  <c r="L14" i="16" s="1"/>
  <c r="F37" i="14"/>
  <c r="F37" i="16" s="1"/>
  <c r="Q18" i="17"/>
  <c r="N18" i="14"/>
  <c r="N18" i="16" s="1"/>
  <c r="P13" i="17"/>
  <c r="N31" i="14"/>
  <c r="N31" i="16" s="1"/>
  <c r="K17" i="17"/>
  <c r="M37" i="14"/>
  <c r="M37" i="16" s="1"/>
  <c r="M6" i="14"/>
  <c r="M6" i="16" s="1"/>
  <c r="F22" i="14"/>
  <c r="F22" i="16" s="1"/>
  <c r="P21" i="14"/>
  <c r="P21" i="16" s="1"/>
  <c r="L18" i="14"/>
  <c r="L18" i="16" s="1"/>
  <c r="J3" i="14"/>
  <c r="J3" i="16" s="1"/>
  <c r="O17" i="14"/>
  <c r="O17" i="16" s="1"/>
  <c r="N7" i="14"/>
  <c r="N7" i="16" s="1"/>
  <c r="H28" i="14"/>
  <c r="H28" i="16" s="1"/>
  <c r="P7" i="14"/>
  <c r="P7" i="16" s="1"/>
  <c r="G19" i="17"/>
  <c r="I13" i="14"/>
  <c r="I13" i="16" s="1"/>
  <c r="M38" i="17"/>
  <c r="Q9" i="17"/>
  <c r="H34" i="17"/>
  <c r="P2" i="14"/>
  <c r="P2" i="16" s="1"/>
  <c r="N8" i="17"/>
  <c r="F15" i="14"/>
  <c r="F15" i="16" s="1"/>
  <c r="N19" i="14"/>
  <c r="N19" i="16" s="1"/>
  <c r="K36" i="17"/>
  <c r="L23" i="14"/>
  <c r="L23" i="16" s="1"/>
  <c r="I26" i="14"/>
  <c r="I26" i="16" s="1"/>
  <c r="Q22" i="17"/>
  <c r="M8" i="14"/>
  <c r="M8" i="16" s="1"/>
  <c r="G22" i="14"/>
  <c r="G22" i="16" s="1"/>
  <c r="F36" i="17"/>
  <c r="K20" i="14"/>
  <c r="K20" i="16" s="1"/>
  <c r="O27" i="14"/>
  <c r="O27" i="16" s="1"/>
  <c r="N20" i="17"/>
  <c r="K16" i="14"/>
  <c r="K16" i="16" s="1"/>
  <c r="N22" i="17"/>
  <c r="P8" i="14"/>
  <c r="P8" i="16" s="1"/>
  <c r="O38" i="17"/>
  <c r="O23" i="14"/>
  <c r="O23" i="16" s="1"/>
  <c r="N28" i="14"/>
  <c r="N28" i="16" s="1"/>
  <c r="F5" i="17"/>
  <c r="P30" i="14"/>
  <c r="P30" i="16" s="1"/>
  <c r="P27" i="14"/>
  <c r="P27" i="16" s="1"/>
  <c r="K27" i="14"/>
  <c r="K27" i="16" s="1"/>
  <c r="J10" i="14"/>
  <c r="J10" i="16" s="1"/>
  <c r="L26" i="14"/>
  <c r="L26" i="16" s="1"/>
  <c r="P3" i="17"/>
  <c r="K12" i="17"/>
  <c r="Q24" i="17"/>
  <c r="I6" i="17"/>
  <c r="K34" i="17"/>
  <c r="J27" i="14"/>
  <c r="J27" i="16" s="1"/>
  <c r="H23" i="17"/>
  <c r="G30" i="17"/>
  <c r="K15" i="17"/>
  <c r="J8" i="14"/>
  <c r="J8" i="16" s="1"/>
  <c r="K24" i="14"/>
  <c r="K24" i="16" s="1"/>
  <c r="I11" i="14"/>
  <c r="I11" i="16" s="1"/>
  <c r="J35" i="14"/>
  <c r="J35" i="16" s="1"/>
  <c r="F8" i="17"/>
  <c r="P5" i="17"/>
  <c r="L35" i="14"/>
  <c r="L35" i="16" s="1"/>
  <c r="L11" i="17"/>
  <c r="J31" i="14"/>
  <c r="J31" i="16" s="1"/>
  <c r="Q7" i="17"/>
  <c r="O26" i="17"/>
  <c r="I4" i="17"/>
  <c r="L36" i="17"/>
  <c r="G31" i="14"/>
  <c r="G31" i="16" s="1"/>
  <c r="J12" i="17"/>
  <c r="J15" i="17"/>
  <c r="O37" i="17"/>
  <c r="O6" i="17"/>
  <c r="M30" i="14"/>
  <c r="M30" i="16" s="1"/>
  <c r="J11" i="14"/>
  <c r="J11" i="16" s="1"/>
  <c r="O29" i="14"/>
  <c r="O29" i="16" s="1"/>
  <c r="K10" i="14"/>
  <c r="K10" i="16" s="1"/>
  <c r="J2" i="14"/>
  <c r="J2" i="16" s="1"/>
  <c r="F18" i="17"/>
  <c r="L32" i="17"/>
  <c r="G9" i="14"/>
  <c r="G9" i="16" s="1"/>
  <c r="G37" i="14"/>
  <c r="G37" i="16" s="1"/>
  <c r="Q30" i="14"/>
  <c r="Q30" i="16" s="1"/>
  <c r="H35" i="14"/>
  <c r="H35" i="16" s="1"/>
  <c r="H29" i="17"/>
  <c r="I21" i="17"/>
  <c r="L21" i="17"/>
  <c r="O15" i="17"/>
  <c r="J20" i="14"/>
  <c r="J20" i="16" s="1"/>
  <c r="O25" i="14"/>
  <c r="O25" i="16" s="1"/>
  <c r="G8" i="17"/>
  <c r="I2" i="14"/>
  <c r="I2" i="16" s="1"/>
  <c r="I28" i="14"/>
  <c r="I28" i="16" s="1"/>
  <c r="F11" i="17"/>
  <c r="L24" i="17"/>
  <c r="Q3" i="17"/>
  <c r="P11" i="17"/>
  <c r="Q5" i="14"/>
  <c r="Q5" i="16" s="1"/>
  <c r="H24" i="17"/>
  <c r="H30" i="14"/>
  <c r="H30" i="16" s="1"/>
  <c r="M5" i="14"/>
  <c r="M5" i="16" s="1"/>
  <c r="H36" i="17"/>
  <c r="L34" i="14"/>
  <c r="L34" i="16" s="1"/>
  <c r="N15" i="17"/>
  <c r="M15" i="17"/>
  <c r="L3" i="14"/>
  <c r="L3" i="16" s="1"/>
  <c r="K7" i="14"/>
  <c r="K7" i="16" s="1"/>
  <c r="O30" i="14"/>
  <c r="O30" i="16" s="1"/>
  <c r="K8" i="14"/>
  <c r="K8" i="16" s="1"/>
  <c r="P15" i="17"/>
  <c r="I9" i="14"/>
  <c r="I9" i="16" s="1"/>
  <c r="F4" i="14"/>
  <c r="F4" i="16" s="1"/>
  <c r="F23" i="17"/>
  <c r="I5" i="14"/>
  <c r="I5" i="16" s="1"/>
  <c r="G32" i="17"/>
  <c r="N11" i="17"/>
  <c r="Q36" i="14"/>
  <c r="Q36" i="16" s="1"/>
  <c r="L10" i="14"/>
  <c r="L10" i="16" s="1"/>
  <c r="L31" i="14"/>
  <c r="L31" i="16" s="1"/>
  <c r="G38" i="14"/>
  <c r="G38" i="16" s="1"/>
  <c r="N38" i="14"/>
  <c r="N38" i="16" s="1"/>
  <c r="L27" i="14"/>
  <c r="L27" i="16" s="1"/>
  <c r="N10" i="14"/>
  <c r="N10" i="16" s="1"/>
  <c r="Q12" i="14"/>
  <c r="Q12" i="16" s="1"/>
  <c r="H15" i="14"/>
  <c r="H15" i="16" s="1"/>
  <c r="H2" i="17"/>
  <c r="M21" i="14"/>
  <c r="M21" i="16" s="1"/>
  <c r="J9" i="14"/>
  <c r="J9" i="16" s="1"/>
  <c r="J16" i="14"/>
  <c r="J16" i="16" s="1"/>
  <c r="H5" i="14"/>
  <c r="H5" i="16" s="1"/>
  <c r="G18" i="17"/>
  <c r="Q35" i="17"/>
  <c r="M13" i="17"/>
  <c r="P14" i="14"/>
  <c r="P14" i="16" s="1"/>
  <c r="J13" i="17"/>
  <c r="K13" i="14"/>
  <c r="K13" i="16" s="1"/>
  <c r="J7" i="14"/>
  <c r="J7" i="16" s="1"/>
  <c r="Q37" i="17"/>
  <c r="F31" i="17"/>
  <c r="I35" i="14"/>
  <c r="I35" i="16" s="1"/>
  <c r="F12" i="14"/>
  <c r="F12" i="16" s="1"/>
  <c r="Q16" i="14"/>
  <c r="Q16" i="16" s="1"/>
  <c r="L37" i="14"/>
  <c r="L37" i="16" s="1"/>
  <c r="K9" i="14"/>
  <c r="K9" i="16" s="1"/>
  <c r="M4" i="17"/>
  <c r="I22" i="14"/>
  <c r="I22" i="16" s="1"/>
  <c r="I27" i="14"/>
  <c r="I27" i="16" s="1"/>
  <c r="I23" i="17"/>
  <c r="H13" i="14"/>
  <c r="H13" i="16" s="1"/>
  <c r="M19" i="14"/>
  <c r="M19" i="16" s="1"/>
  <c r="M32" i="17"/>
  <c r="K38" i="17"/>
  <c r="F21" i="17"/>
  <c r="K14" i="17"/>
  <c r="F30" i="14"/>
  <c r="F30" i="16" s="1"/>
  <c r="M14" i="14"/>
  <c r="M14" i="16" s="1"/>
  <c r="O21" i="14"/>
  <c r="O21" i="16" s="1"/>
  <c r="J29" i="17"/>
  <c r="N23" i="17"/>
  <c r="K18" i="14"/>
  <c r="K18" i="16" s="1"/>
  <c r="H6" i="14"/>
  <c r="H6" i="16" s="1"/>
  <c r="K30" i="17"/>
  <c r="N17" i="14"/>
  <c r="N17" i="16" s="1"/>
  <c r="P17" i="14"/>
  <c r="P17" i="16" s="1"/>
  <c r="H32" i="17"/>
  <c r="O5" i="14"/>
  <c r="O5" i="16" s="1"/>
  <c r="N37" i="17"/>
  <c r="P23" i="14"/>
  <c r="P23" i="16" s="1"/>
  <c r="M10" i="14"/>
  <c r="M10" i="16" s="1"/>
  <c r="F27" i="17"/>
  <c r="F9" i="14"/>
  <c r="F9" i="16" s="1"/>
  <c r="J24" i="14"/>
  <c r="J24" i="16" s="1"/>
  <c r="L13" i="17"/>
  <c r="H33" i="14"/>
  <c r="H33" i="16" s="1"/>
  <c r="N27" i="14"/>
  <c r="N27" i="16" s="1"/>
  <c r="H12" i="17"/>
  <c r="L28" i="17"/>
  <c r="M23" i="17"/>
  <c r="L7" i="14"/>
  <c r="L7" i="16" s="1"/>
  <c r="I12" i="14"/>
  <c r="I12" i="16" s="1"/>
  <c r="F29" i="14"/>
  <c r="F29" i="16" s="1"/>
  <c r="K19" i="14"/>
  <c r="K19" i="16" s="1"/>
  <c r="I25" i="14"/>
  <c r="I25" i="16" s="1"/>
  <c r="N14" i="14"/>
  <c r="N14" i="16" s="1"/>
  <c r="N4" i="17"/>
  <c r="N25" i="14"/>
  <c r="N25" i="16" s="1"/>
  <c r="O4" i="17"/>
  <c r="H22" i="14"/>
  <c r="H22" i="16" s="1"/>
  <c r="K5" i="14"/>
  <c r="K5" i="16" s="1"/>
  <c r="J34" i="17"/>
  <c r="I10" i="14"/>
  <c r="I10" i="16" s="1"/>
  <c r="J28" i="14"/>
  <c r="J28" i="16" s="1"/>
  <c r="Q23" i="14"/>
  <c r="Q23" i="16" s="1"/>
  <c r="N3" i="17"/>
  <c r="G34" i="17"/>
  <c r="K33" i="14"/>
  <c r="K33" i="16" s="1"/>
  <c r="N29" i="14"/>
  <c r="N29" i="16" s="1"/>
  <c r="G3" i="17"/>
  <c r="I15" i="14"/>
  <c r="I15" i="16" s="1"/>
  <c r="I8" i="14"/>
  <c r="I8" i="16" s="1"/>
  <c r="O31" i="17"/>
  <c r="O33" i="17"/>
  <c r="Q29" i="14"/>
  <c r="Q29" i="16" s="1"/>
  <c r="I31" i="14"/>
  <c r="I31" i="16" s="1"/>
  <c r="M9" i="14"/>
  <c r="M9" i="16" s="1"/>
  <c r="K28" i="14"/>
  <c r="K28" i="16" s="1"/>
  <c r="H7" i="14"/>
  <c r="H7" i="16" s="1"/>
  <c r="O19" i="14"/>
  <c r="O19" i="16" s="1"/>
  <c r="H14" i="17"/>
  <c r="F25" i="14"/>
  <c r="F25" i="16" s="1"/>
  <c r="H16" i="14"/>
  <c r="H16" i="16" s="1"/>
  <c r="Q19" i="14"/>
  <c r="Q19" i="16" s="1"/>
  <c r="H31" i="14"/>
  <c r="H31" i="16" s="1"/>
  <c r="F19" i="17"/>
  <c r="I17" i="17"/>
  <c r="F13" i="14"/>
  <c r="F13" i="16" s="1"/>
  <c r="M25" i="14"/>
  <c r="M25" i="16" s="1"/>
  <c r="L12" i="14"/>
  <c r="L12" i="16" s="1"/>
  <c r="I3" i="14"/>
  <c r="I3" i="16" s="1"/>
  <c r="N9" i="17"/>
  <c r="J14" i="14"/>
  <c r="J14" i="16" s="1"/>
  <c r="J18" i="14"/>
  <c r="J18" i="16" s="1"/>
  <c r="P6" i="14"/>
  <c r="P6" i="16" s="1"/>
  <c r="M11" i="17"/>
  <c r="I16" i="14"/>
  <c r="I16" i="16" s="1"/>
  <c r="M35" i="14"/>
  <c r="M35" i="16" s="1"/>
  <c r="J23" i="14"/>
  <c r="J23" i="16" s="1"/>
  <c r="L16" i="14"/>
  <c r="L16" i="16" s="1"/>
  <c r="I34" i="17"/>
  <c r="J37" i="14"/>
  <c r="J37" i="16" s="1"/>
  <c r="F28" i="14"/>
  <c r="F28" i="16" s="1"/>
  <c r="J4" i="17"/>
  <c r="L33" i="14"/>
  <c r="L33" i="16" s="1"/>
  <c r="L6" i="14"/>
  <c r="L6" i="16" s="1"/>
  <c r="N21" i="14"/>
  <c r="N21" i="16" s="1"/>
  <c r="O34" i="17"/>
  <c r="J21" i="14"/>
  <c r="J21" i="16" s="1"/>
  <c r="Q28" i="14"/>
  <c r="Q28" i="16" s="1"/>
  <c r="O3" i="14"/>
  <c r="O3" i="16" s="1"/>
  <c r="G20" i="17"/>
  <c r="G33" i="17"/>
  <c r="Q38" i="14"/>
  <c r="Q38" i="16" s="1"/>
  <c r="K2" i="14"/>
  <c r="K2" i="16" s="1"/>
  <c r="F32" i="14"/>
  <c r="F32" i="16" s="1"/>
  <c r="Q27" i="14"/>
  <c r="Q27" i="16" s="1"/>
  <c r="F14" i="17"/>
  <c r="P35" i="17"/>
  <c r="Q15" i="14"/>
  <c r="Q15" i="16" s="1"/>
  <c r="K35" i="14"/>
  <c r="K35" i="16" s="1"/>
  <c r="M34" i="17"/>
  <c r="I19" i="17"/>
  <c r="O22" i="17"/>
  <c r="J6" i="14"/>
  <c r="J6" i="16" s="1"/>
  <c r="H37" i="14"/>
  <c r="H37" i="16" s="1"/>
  <c r="L8" i="17"/>
  <c r="F3" i="14"/>
  <c r="F3" i="16" s="1"/>
  <c r="P26" i="17"/>
  <c r="P22" i="14"/>
  <c r="P22" i="16" s="1"/>
  <c r="H25" i="14"/>
  <c r="H25" i="16" s="1"/>
  <c r="H17" i="17"/>
  <c r="M33" i="14"/>
  <c r="M33" i="16" s="1"/>
  <c r="N16" i="14"/>
  <c r="N16" i="16" s="1"/>
  <c r="L38" i="14"/>
  <c r="L38" i="16" s="1"/>
  <c r="O16" i="14"/>
  <c r="O16" i="16" s="1"/>
  <c r="K11" i="14"/>
  <c r="K11" i="16" s="1"/>
  <c r="N36" i="14"/>
  <c r="N36" i="16" s="1"/>
  <c r="Q6" i="14"/>
  <c r="Q6" i="16" s="1"/>
  <c r="M26" i="17"/>
  <c r="O24" i="17"/>
  <c r="L2" i="14"/>
  <c r="L2" i="16" s="1"/>
  <c r="G15" i="14"/>
  <c r="G15" i="16" s="1"/>
  <c r="G13" i="14"/>
  <c r="G13" i="16" s="1"/>
  <c r="K29" i="17"/>
  <c r="G23" i="17"/>
  <c r="Q10" i="14"/>
  <c r="Q10" i="16" s="1"/>
  <c r="H27" i="17"/>
  <c r="N2" i="17"/>
  <c r="O7" i="14"/>
  <c r="O7" i="16" s="1"/>
  <c r="N13" i="17"/>
  <c r="K31" i="14"/>
  <c r="K31" i="16" s="1"/>
  <c r="H19" i="17"/>
  <c r="H9" i="14"/>
  <c r="H9" i="16" s="1"/>
  <c r="M2" i="17"/>
  <c r="F38" i="17"/>
  <c r="Q20" i="17"/>
  <c r="I30" i="17"/>
  <c r="I37" i="14"/>
  <c r="I37" i="16" s="1"/>
  <c r="M7" i="14"/>
  <c r="M7" i="16" s="1"/>
  <c r="K21" i="14"/>
  <c r="K21" i="16" s="1"/>
  <c r="O10" i="14"/>
  <c r="O10" i="16" s="1"/>
  <c r="F34" i="17"/>
  <c r="M12" i="14"/>
  <c r="M12" i="16" s="1"/>
  <c r="M28" i="17"/>
  <c r="M20" i="14"/>
  <c r="M20" i="16" s="1"/>
  <c r="P9" i="17"/>
  <c r="Q25" i="14"/>
  <c r="Q25" i="16" s="1"/>
  <c r="P18" i="17"/>
  <c r="P4" i="17"/>
  <c r="F6" i="17"/>
  <c r="P34" i="14"/>
  <c r="P34" i="16" s="1"/>
  <c r="L5" i="14"/>
  <c r="L5" i="16" s="1"/>
  <c r="I14" i="17"/>
  <c r="L4" i="17"/>
  <c r="L9" i="17"/>
  <c r="M27" i="17"/>
  <c r="L30" i="17"/>
  <c r="Q26" i="17"/>
  <c r="J32" i="17"/>
  <c r="G35" i="14"/>
  <c r="G35" i="16" s="1"/>
  <c r="L19" i="14"/>
  <c r="L19" i="16" s="1"/>
  <c r="H3" i="14"/>
  <c r="H3" i="16" s="1"/>
  <c r="L17" i="17"/>
  <c r="O18" i="14"/>
  <c r="O18" i="16" s="1"/>
  <c r="G27" i="17"/>
  <c r="H8" i="14"/>
  <c r="H8" i="16" s="1"/>
  <c r="N12" i="14"/>
  <c r="N12" i="16" s="1"/>
  <c r="F35" i="14"/>
  <c r="F35" i="16" s="1"/>
  <c r="I39" i="17"/>
  <c r="H39" i="17"/>
  <c r="N39" i="17"/>
  <c r="F39" i="14"/>
  <c r="F39" i="16" s="1"/>
  <c r="P39" i="17"/>
  <c r="K39" i="14"/>
  <c r="K39" i="16" s="1"/>
  <c r="O39" i="17"/>
  <c r="Q39" i="17"/>
  <c r="J39" i="14"/>
  <c r="J39" i="16" s="1"/>
  <c r="G39" i="14"/>
  <c r="G39" i="16" s="1"/>
  <c r="L39" i="14"/>
  <c r="L39" i="16" s="1"/>
  <c r="M39" i="17"/>
  <c r="P12" i="16"/>
  <c r="P12" i="17" s="1"/>
  <c r="Q31" i="16"/>
  <c r="Q31" i="17" s="1"/>
  <c r="P36" i="16"/>
  <c r="P36" i="17" s="1"/>
  <c r="L22" i="16"/>
  <c r="L22" i="17" s="1"/>
  <c r="G14" i="16"/>
  <c r="G14" i="17" s="1"/>
  <c r="H10" i="16"/>
  <c r="I17" i="16"/>
  <c r="G28" i="16"/>
  <c r="G28" i="17" s="1"/>
  <c r="G2" i="16"/>
  <c r="G2" i="17" s="1"/>
  <c r="G6" i="16"/>
  <c r="G6" i="17" s="1"/>
  <c r="O35" i="16"/>
  <c r="O35" i="17" s="1"/>
  <c r="I18" i="16"/>
  <c r="G11" i="16"/>
  <c r="G11" i="17" s="1"/>
  <c r="Q32" i="16"/>
  <c r="Q32" i="17" s="1"/>
  <c r="A22" i="2"/>
  <c r="A2" i="2"/>
  <c r="A33" i="2"/>
  <c r="A9" i="2"/>
  <c r="A20" i="2"/>
  <c r="B31" i="2"/>
  <c r="B7" i="2"/>
  <c r="A18" i="2"/>
  <c r="B29" i="2"/>
  <c r="B5" i="2"/>
  <c r="A16" i="2"/>
  <c r="B27" i="2"/>
  <c r="A38" i="2"/>
  <c r="A14" i="2"/>
  <c r="A25" i="2"/>
  <c r="A36" i="2"/>
  <c r="A12" i="2"/>
  <c r="A23" i="2"/>
  <c r="A34" i="2"/>
  <c r="A10" i="2"/>
  <c r="A21" i="2"/>
  <c r="A32" i="2"/>
  <c r="A8" i="2"/>
  <c r="A19" i="2"/>
  <c r="B30" i="2"/>
  <c r="B6" i="2"/>
  <c r="A17" i="2"/>
  <c r="B28" i="2"/>
  <c r="B4" i="2"/>
  <c r="A39" i="2"/>
  <c r="A15" i="2"/>
  <c r="B26" i="2"/>
  <c r="A37" i="2"/>
  <c r="A13" i="2"/>
  <c r="A24" i="2"/>
  <c r="A35" i="2"/>
  <c r="A11" i="2"/>
  <c r="A31" i="2"/>
  <c r="A7" i="2"/>
  <c r="B25" i="2"/>
  <c r="A30" i="2"/>
  <c r="A6" i="2"/>
  <c r="B24" i="2"/>
  <c r="A29" i="2"/>
  <c r="A5" i="2"/>
  <c r="B23" i="2"/>
  <c r="A28" i="2"/>
  <c r="A4" i="2"/>
  <c r="B22" i="2"/>
  <c r="A27" i="2"/>
  <c r="B21" i="2"/>
  <c r="A26" i="2"/>
  <c r="B20" i="2"/>
  <c r="B19" i="2"/>
  <c r="B18" i="2"/>
  <c r="B17" i="2"/>
  <c r="B2" i="2"/>
  <c r="B16" i="2"/>
  <c r="B39" i="2"/>
  <c r="B15" i="2"/>
  <c r="B38" i="2"/>
  <c r="B14" i="2"/>
  <c r="B37" i="2"/>
  <c r="B13" i="2"/>
  <c r="B36" i="2"/>
  <c r="B12" i="2"/>
  <c r="B35" i="2"/>
  <c r="B11" i="2"/>
  <c r="B34" i="2"/>
  <c r="B10" i="2"/>
  <c r="B33" i="2"/>
  <c r="B9" i="2"/>
  <c r="B32" i="2"/>
  <c r="B8" i="2"/>
  <c r="D7" i="17" l="1"/>
  <c r="D3" i="17"/>
  <c r="D25" i="17"/>
  <c r="D27" i="17"/>
  <c r="D33" i="14"/>
  <c r="D33" i="16" s="1"/>
  <c r="D35" i="17"/>
  <c r="D29" i="17"/>
  <c r="D33" i="17"/>
  <c r="B34" i="16"/>
  <c r="B34" i="14" s="1"/>
  <c r="D21" i="17"/>
  <c r="D17" i="17"/>
  <c r="D34" i="17"/>
  <c r="D20" i="14"/>
  <c r="B20" i="12" s="1"/>
  <c r="B35" i="16"/>
  <c r="B35" i="14" s="1"/>
  <c r="D29" i="14"/>
  <c r="D29" i="16" s="1"/>
  <c r="B15" i="16"/>
  <c r="B15" i="14" s="1"/>
  <c r="D4" i="17"/>
  <c r="D19" i="17"/>
  <c r="B33" i="16"/>
  <c r="B33" i="14" s="1"/>
  <c r="B5" i="16"/>
  <c r="B5" i="14" s="1"/>
  <c r="D24" i="17"/>
  <c r="D7" i="14"/>
  <c r="D7" i="16" s="1"/>
  <c r="D26" i="17"/>
  <c r="B24" i="16"/>
  <c r="B24" i="14" s="1"/>
  <c r="B3" i="16"/>
  <c r="B3" i="14" s="1"/>
  <c r="D9" i="17"/>
  <c r="D20" i="17"/>
  <c r="D38" i="17"/>
  <c r="B22" i="16"/>
  <c r="B22" i="14" s="1"/>
  <c r="B13" i="16"/>
  <c r="B13" i="14" s="1"/>
  <c r="D30" i="17"/>
  <c r="B4" i="16"/>
  <c r="B4" i="14" s="1"/>
  <c r="B20" i="16"/>
  <c r="B20" i="14" s="1"/>
  <c r="B25" i="16"/>
  <c r="B25" i="14" s="1"/>
  <c r="D23" i="17"/>
  <c r="D15" i="17"/>
  <c r="B23" i="16"/>
  <c r="B23" i="14" s="1"/>
  <c r="B21" i="16"/>
  <c r="B21" i="14" s="1"/>
  <c r="B9" i="16"/>
  <c r="B9" i="14" s="1"/>
  <c r="B38" i="16"/>
  <c r="B38" i="14" s="1"/>
  <c r="B26" i="16"/>
  <c r="B26" i="14" s="1"/>
  <c r="D37" i="17"/>
  <c r="B29" i="16"/>
  <c r="B29" i="14" s="1"/>
  <c r="D18" i="17"/>
  <c r="D5" i="17"/>
  <c r="B30" i="16"/>
  <c r="B30" i="14" s="1"/>
  <c r="B7" i="16"/>
  <c r="B7" i="14" s="1"/>
  <c r="D39" i="17"/>
  <c r="B19" i="16"/>
  <c r="B19" i="14" s="1"/>
  <c r="B37" i="16"/>
  <c r="B37" i="14" s="1"/>
  <c r="B8" i="16"/>
  <c r="B8" i="14" s="1"/>
  <c r="B12" i="16"/>
  <c r="B12" i="14" s="1"/>
  <c r="B27" i="16"/>
  <c r="B27" i="14" s="1"/>
  <c r="D8" i="17"/>
  <c r="F13" i="17"/>
  <c r="D13" i="17" s="1"/>
  <c r="D37" i="14"/>
  <c r="B37" i="12" s="1"/>
  <c r="D6" i="14"/>
  <c r="D6" i="16" s="1"/>
  <c r="B39" i="16"/>
  <c r="B39" i="14" s="1"/>
  <c r="D32" i="14"/>
  <c r="D32" i="16" s="1"/>
  <c r="D36" i="14"/>
  <c r="D36" i="16" s="1"/>
  <c r="D32" i="17"/>
  <c r="D19" i="14"/>
  <c r="D19" i="16" s="1"/>
  <c r="D27" i="14"/>
  <c r="B27" i="12" s="1"/>
  <c r="B18" i="16"/>
  <c r="B18" i="14" s="1"/>
  <c r="D22" i="14"/>
  <c r="D22" i="16" s="1"/>
  <c r="D15" i="14"/>
  <c r="D15" i="16" s="1"/>
  <c r="D14" i="14"/>
  <c r="B14" i="12" s="1"/>
  <c r="D8" i="14"/>
  <c r="B8" i="12" s="1"/>
  <c r="B14" i="16"/>
  <c r="B14" i="14" s="1"/>
  <c r="D28" i="17"/>
  <c r="D14" i="17"/>
  <c r="D30" i="14"/>
  <c r="D30" i="16" s="1"/>
  <c r="D22" i="17"/>
  <c r="D3" i="14"/>
  <c r="B3" i="12" s="1"/>
  <c r="D13" i="14"/>
  <c r="D13" i="16" s="1"/>
  <c r="B10" i="16"/>
  <c r="B10" i="14" s="1"/>
  <c r="D9" i="14"/>
  <c r="B9" i="12" s="1"/>
  <c r="D10" i="14"/>
  <c r="B10" i="12" s="1"/>
  <c r="B17" i="16"/>
  <c r="B17" i="14" s="1"/>
  <c r="D36" i="17"/>
  <c r="D11" i="17"/>
  <c r="D34" i="14"/>
  <c r="B34" i="12" s="1"/>
  <c r="D26" i="14"/>
  <c r="D26" i="16" s="1"/>
  <c r="D5" i="14"/>
  <c r="B5" i="12" s="1"/>
  <c r="D21" i="14"/>
  <c r="B21" i="12" s="1"/>
  <c r="D39" i="14"/>
  <c r="B39" i="12" s="1"/>
  <c r="D31" i="14"/>
  <c r="D31" i="16" s="1"/>
  <c r="D28" i="14"/>
  <c r="D28" i="16" s="1"/>
  <c r="D16" i="14"/>
  <c r="D16" i="16" s="1"/>
  <c r="D24" i="14"/>
  <c r="B24" i="12" s="1"/>
  <c r="D18" i="14"/>
  <c r="B18" i="12" s="1"/>
  <c r="D31" i="17"/>
  <c r="D17" i="14"/>
  <c r="D17" i="16" s="1"/>
  <c r="D4" i="14"/>
  <c r="D4" i="16" s="1"/>
  <c r="D12" i="17"/>
  <c r="D12" i="14"/>
  <c r="D12" i="16" s="1"/>
  <c r="D6" i="17"/>
  <c r="D35" i="14"/>
  <c r="D35" i="16" s="1"/>
  <c r="D23" i="14"/>
  <c r="B23" i="12" s="1"/>
  <c r="D25" i="14"/>
  <c r="B25" i="12" s="1"/>
  <c r="D38" i="14"/>
  <c r="B38" i="12" s="1"/>
  <c r="D11" i="14"/>
  <c r="D11" i="16" s="1"/>
  <c r="B11" i="16"/>
  <c r="B11" i="14" s="1"/>
  <c r="B31" i="16"/>
  <c r="B31" i="14" s="1"/>
  <c r="B36" i="16"/>
  <c r="B36" i="14" s="1"/>
  <c r="B6" i="16"/>
  <c r="B6" i="14" s="1"/>
  <c r="B32" i="16"/>
  <c r="B32" i="14" s="1"/>
  <c r="B28" i="16"/>
  <c r="B28" i="14" s="1"/>
  <c r="H10" i="17"/>
  <c r="D10" i="17" s="1"/>
  <c r="B16" i="16"/>
  <c r="B16" i="14" s="1"/>
  <c r="F16" i="17"/>
  <c r="D16" i="17" s="1"/>
  <c r="D37" i="16"/>
  <c r="B3" i="2"/>
  <c r="A3" i="2"/>
  <c r="D2" i="10"/>
  <c r="D2" i="12" s="1"/>
  <c r="F2" i="17" s="1"/>
  <c r="B26" i="12" l="1"/>
  <c r="B33" i="12"/>
  <c r="B29" i="12"/>
  <c r="B7" i="12"/>
  <c r="B28" i="12"/>
  <c r="B19" i="12"/>
  <c r="B6" i="12"/>
  <c r="D20" i="16"/>
  <c r="B30" i="12"/>
  <c r="D5" i="16"/>
  <c r="B31" i="12"/>
  <c r="D8" i="16"/>
  <c r="B16" i="12"/>
  <c r="D34" i="16"/>
  <c r="B32" i="12"/>
  <c r="D18" i="16"/>
  <c r="D25" i="16"/>
  <c r="D39" i="16"/>
  <c r="D27" i="16"/>
  <c r="B13" i="12"/>
  <c r="D23" i="16"/>
  <c r="D38" i="16"/>
  <c r="D9" i="16"/>
  <c r="B15" i="12"/>
  <c r="D24" i="16"/>
  <c r="D10" i="16"/>
  <c r="D3" i="16"/>
  <c r="B4" i="12"/>
  <c r="B17" i="12"/>
  <c r="D14" i="16"/>
  <c r="B12" i="12"/>
  <c r="B11" i="12"/>
  <c r="B36" i="12"/>
  <c r="B35" i="12"/>
  <c r="D21" i="16"/>
  <c r="B22" i="12"/>
  <c r="F2" i="14"/>
  <c r="F2" i="16" s="1"/>
  <c r="A27" i="17" l="1"/>
  <c r="A13" i="14"/>
  <c r="C13" i="14" s="1"/>
  <c r="A9" i="17"/>
  <c r="A21" i="14"/>
  <c r="C21" i="14" s="1"/>
  <c r="A28" i="14"/>
  <c r="C28" i="14" s="1"/>
  <c r="A19" i="14"/>
  <c r="C19" i="14" s="1"/>
  <c r="A10" i="14"/>
  <c r="C10" i="14" s="1"/>
  <c r="A36" i="14"/>
  <c r="C36" i="14" s="1"/>
  <c r="A25" i="14"/>
  <c r="C25" i="14" s="1"/>
  <c r="A12" i="14"/>
  <c r="C12" i="14" s="1"/>
  <c r="A3" i="14"/>
  <c r="C3" i="14" s="1"/>
  <c r="A27" i="14"/>
  <c r="C27" i="14" s="1"/>
  <c r="A22" i="14"/>
  <c r="C22" i="14" s="1"/>
  <c r="A33" i="14"/>
  <c r="C33" i="14" s="1"/>
  <c r="A35" i="14"/>
  <c r="C35" i="14" s="1"/>
  <c r="A4" i="14"/>
  <c r="C4" i="14" s="1"/>
  <c r="A11" i="14"/>
  <c r="C11" i="14" s="1"/>
  <c r="A34" i="14"/>
  <c r="C34" i="14" s="1"/>
  <c r="A39" i="14"/>
  <c r="C39" i="14" s="1"/>
  <c r="A24" i="14"/>
  <c r="C24" i="14" s="1"/>
  <c r="A29" i="17"/>
  <c r="A20" i="14"/>
  <c r="C20" i="14" s="1"/>
  <c r="A32" i="14"/>
  <c r="C32" i="14" s="1"/>
  <c r="A15" i="14"/>
  <c r="C15" i="14" s="1"/>
  <c r="A5" i="14"/>
  <c r="C5" i="14" s="1"/>
  <c r="A7" i="14"/>
  <c r="C7" i="14" s="1"/>
  <c r="A37" i="14"/>
  <c r="C37" i="14" s="1"/>
  <c r="A30" i="14"/>
  <c r="C30" i="14" s="1"/>
  <c r="A16" i="14"/>
  <c r="C16" i="14" s="1"/>
  <c r="A29" i="14"/>
  <c r="C29" i="14" s="1"/>
  <c r="A18" i="14"/>
  <c r="C18" i="14" s="1"/>
  <c r="A31" i="14"/>
  <c r="C31" i="14" s="1"/>
  <c r="A17" i="14"/>
  <c r="C17" i="14" s="1"/>
  <c r="A14" i="14"/>
  <c r="C14" i="14" s="1"/>
  <c r="A9" i="14"/>
  <c r="C9" i="14" s="1"/>
  <c r="A6" i="14"/>
  <c r="C6" i="14" s="1"/>
  <c r="A23" i="14"/>
  <c r="C23" i="14" s="1"/>
  <c r="A8" i="14"/>
  <c r="C8" i="14" s="1"/>
  <c r="A26" i="14"/>
  <c r="C26" i="14" s="1"/>
  <c r="A38" i="14"/>
  <c r="C38" i="14" s="1"/>
  <c r="A34" i="17"/>
  <c r="A8" i="17"/>
  <c r="A33" i="17"/>
  <c r="A28" i="17"/>
  <c r="A19" i="17"/>
  <c r="A36" i="17"/>
  <c r="A25" i="17"/>
  <c r="A3" i="17"/>
  <c r="A22" i="17"/>
  <c r="A39" i="17"/>
  <c r="A24" i="17"/>
  <c r="A20" i="17"/>
  <c r="A15" i="17"/>
  <c r="A5" i="17"/>
  <c r="A7" i="17"/>
  <c r="A37" i="17"/>
  <c r="A30" i="17"/>
  <c r="A18" i="17"/>
  <c r="A31" i="17"/>
  <c r="A10" i="17"/>
  <c r="A17" i="17"/>
  <c r="A32" i="17"/>
  <c r="A14" i="17"/>
  <c r="A35" i="17"/>
  <c r="A6" i="17"/>
  <c r="A23" i="17"/>
  <c r="A26" i="17"/>
  <c r="A38" i="17"/>
  <c r="B23" i="10"/>
  <c r="B5" i="10"/>
  <c r="B6" i="10"/>
  <c r="B19" i="10"/>
  <c r="B20" i="10"/>
  <c r="B21" i="10"/>
  <c r="B22" i="10"/>
  <c r="B24" i="10"/>
  <c r="B25" i="10"/>
  <c r="B26" i="10"/>
  <c r="B27" i="10"/>
  <c r="B28" i="10"/>
  <c r="B29" i="10"/>
  <c r="A13" i="17" l="1"/>
  <c r="A21" i="17"/>
  <c r="A4" i="17"/>
  <c r="A16" i="17"/>
  <c r="B18" i="10"/>
  <c r="B30" i="10"/>
  <c r="B15" i="10"/>
  <c r="B14" i="10"/>
  <c r="B13" i="10"/>
  <c r="B12" i="10"/>
  <c r="B36" i="10"/>
  <c r="B11" i="10"/>
  <c r="B35" i="10"/>
  <c r="B10" i="10"/>
  <c r="B33" i="10"/>
  <c r="B9" i="10"/>
  <c r="B17" i="10"/>
  <c r="B39" i="10"/>
  <c r="B38" i="10"/>
  <c r="B37" i="10"/>
  <c r="B32" i="10"/>
  <c r="B8" i="10"/>
  <c r="B31" i="10"/>
  <c r="B7" i="10"/>
  <c r="B16" i="10"/>
  <c r="B34" i="10"/>
  <c r="A34" i="10"/>
  <c r="B4" i="10"/>
  <c r="B3" i="10"/>
  <c r="B2" i="10"/>
  <c r="A11" i="17" l="1"/>
  <c r="A12" i="17"/>
  <c r="B2" i="16"/>
  <c r="A2" i="14"/>
  <c r="D2" i="14"/>
  <c r="D2" i="17"/>
  <c r="A2" i="17"/>
  <c r="A2" i="10"/>
  <c r="A18" i="10"/>
  <c r="A19" i="10"/>
  <c r="A26" i="10"/>
  <c r="A22" i="10"/>
  <c r="A25" i="10"/>
  <c r="A27" i="10"/>
  <c r="A4" i="10"/>
  <c r="A28" i="10"/>
  <c r="A5" i="10"/>
  <c r="A29" i="10"/>
  <c r="A21" i="10"/>
  <c r="A10" i="10"/>
  <c r="A24" i="10"/>
  <c r="A30" i="10"/>
  <c r="A7" i="10"/>
  <c r="A9" i="10"/>
  <c r="A11" i="10"/>
  <c r="A35" i="10"/>
  <c r="A6" i="10"/>
  <c r="A33" i="10"/>
  <c r="A12" i="10"/>
  <c r="A36" i="10"/>
  <c r="A8" i="10"/>
  <c r="A13" i="10"/>
  <c r="A37" i="10"/>
  <c r="A23" i="10"/>
  <c r="A3" i="10"/>
  <c r="A14" i="10"/>
  <c r="A38" i="10"/>
  <c r="A32" i="10"/>
  <c r="A15" i="10"/>
  <c r="A39" i="10"/>
  <c r="A16" i="10"/>
  <c r="A20" i="10"/>
  <c r="A31" i="10"/>
  <c r="A17" i="10"/>
  <c r="A2" i="12" l="1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7" i="12"/>
  <c r="A10" i="16"/>
  <c r="C10" i="16" s="1"/>
  <c r="A10" i="12"/>
  <c r="B27" i="17"/>
  <c r="A3" i="16"/>
  <c r="C3" i="16" s="1"/>
  <c r="A3" i="12"/>
  <c r="A16" i="16"/>
  <c r="C16" i="16" s="1"/>
  <c r="A16" i="12"/>
  <c r="A4" i="16"/>
  <c r="C4" i="16" s="1"/>
  <c r="A4" i="12"/>
  <c r="B7" i="17"/>
  <c r="C7" i="17" s="1"/>
  <c r="B12" i="17"/>
  <c r="C12" i="17" s="1"/>
  <c r="A9" i="16"/>
  <c r="C9" i="16" s="1"/>
  <c r="A9" i="12"/>
  <c r="A39" i="12"/>
  <c r="A39" i="16"/>
  <c r="C39" i="16" s="1"/>
  <c r="A18" i="16"/>
  <c r="C18" i="16" s="1"/>
  <c r="A18" i="12"/>
  <c r="B39" i="17"/>
  <c r="C39" i="17" s="1"/>
  <c r="B9" i="17"/>
  <c r="C9" i="17" s="1"/>
  <c r="B37" i="17"/>
  <c r="C37" i="17" s="1"/>
  <c r="B18" i="17"/>
  <c r="C18" i="17" s="1"/>
  <c r="A19" i="16"/>
  <c r="C19" i="16" s="1"/>
  <c r="A19" i="12"/>
  <c r="A6" i="16"/>
  <c r="C6" i="16" s="1"/>
  <c r="A6" i="12"/>
  <c r="A29" i="16"/>
  <c r="C29" i="16" s="1"/>
  <c r="A29" i="12"/>
  <c r="A5" i="16"/>
  <c r="C5" i="16" s="1"/>
  <c r="A5" i="12"/>
  <c r="B17" i="17"/>
  <c r="A38" i="16"/>
  <c r="C38" i="16" s="1"/>
  <c r="A38" i="12"/>
  <c r="B33" i="17"/>
  <c r="C33" i="17" s="1"/>
  <c r="A15" i="16"/>
  <c r="C15" i="16" s="1"/>
  <c r="A15" i="12"/>
  <c r="A11" i="12"/>
  <c r="A11" i="16"/>
  <c r="C11" i="16" s="1"/>
  <c r="A36" i="16"/>
  <c r="C36" i="16" s="1"/>
  <c r="A36" i="12"/>
  <c r="A28" i="16"/>
  <c r="C28" i="16" s="1"/>
  <c r="A28" i="12"/>
  <c r="A22" i="12"/>
  <c r="A22" i="16"/>
  <c r="C22" i="16" s="1"/>
  <c r="B28" i="17"/>
  <c r="B21" i="17"/>
  <c r="B22" i="17"/>
  <c r="A31" i="12"/>
  <c r="A31" i="16"/>
  <c r="C31" i="16" s="1"/>
  <c r="B38" i="17"/>
  <c r="C38" i="17" s="1"/>
  <c r="A13" i="16"/>
  <c r="C13" i="16" s="1"/>
  <c r="A13" i="12"/>
  <c r="B15" i="17"/>
  <c r="C15" i="17" s="1"/>
  <c r="B31" i="17"/>
  <c r="C31" i="17" s="1"/>
  <c r="B29" i="17"/>
  <c r="C29" i="17" s="1"/>
  <c r="B5" i="17"/>
  <c r="C5" i="17" s="1"/>
  <c r="A12" i="16"/>
  <c r="C12" i="16" s="1"/>
  <c r="A12" i="12"/>
  <c r="A26" i="12"/>
  <c r="A26" i="16"/>
  <c r="C26" i="16" s="1"/>
  <c r="B4" i="17"/>
  <c r="C4" i="17" s="1"/>
  <c r="B36" i="17"/>
  <c r="C36" i="17" s="1"/>
  <c r="B24" i="17"/>
  <c r="C24" i="17" s="1"/>
  <c r="A21" i="16"/>
  <c r="C21" i="16" s="1"/>
  <c r="A21" i="12"/>
  <c r="A35" i="16"/>
  <c r="C35" i="16" s="1"/>
  <c r="A35" i="12"/>
  <c r="B13" i="17"/>
  <c r="C13" i="17" s="1"/>
  <c r="A20" i="16"/>
  <c r="C20" i="16" s="1"/>
  <c r="A20" i="12"/>
  <c r="A33" i="12"/>
  <c r="A33" i="16"/>
  <c r="C33" i="16" s="1"/>
  <c r="B30" i="17"/>
  <c r="A14" i="12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A37" i="12"/>
  <c r="B11" i="17"/>
  <c r="C11" i="17" s="1"/>
  <c r="A8" i="16"/>
  <c r="C8" i="16" s="1"/>
  <c r="A8" i="12"/>
  <c r="A30" i="16"/>
  <c r="C30" i="16" s="1"/>
  <c r="A30" i="12"/>
  <c r="B6" i="17"/>
  <c r="C6" i="17" s="1"/>
  <c r="A24" i="16"/>
  <c r="C24" i="16" s="1"/>
  <c r="A24" i="12"/>
  <c r="B8" i="17"/>
  <c r="C8" i="17" s="1"/>
  <c r="A25" i="12"/>
  <c r="A25" i="16"/>
  <c r="C25" i="16" s="1"/>
  <c r="A23" i="12"/>
  <c r="A23" i="16"/>
  <c r="C23" i="16" s="1"/>
  <c r="A34" i="16"/>
  <c r="C34" i="16" s="1"/>
  <c r="A34" i="12"/>
  <c r="B23" i="17"/>
  <c r="C23" i="17" s="1"/>
  <c r="A27" i="12"/>
  <c r="A27" i="16"/>
  <c r="C27" i="16" s="1"/>
  <c r="A32" i="16"/>
  <c r="C32" i="16" s="1"/>
  <c r="A32" i="12"/>
  <c r="A7" i="16"/>
  <c r="C7" i="16" s="1"/>
  <c r="A7" i="12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<sst xmlns="http://schemas.openxmlformats.org/spreadsheetml/2006/main" count="804" uniqueCount="265">
  <si>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</si>
  <si>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</si>
  <si>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</si>
  <si>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</si>
  <si>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</si>
  <si>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</si>
  <si>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</si>
  <si>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</si>
  <si>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</si>
  <si>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</si>
  <si>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</si>
  <si>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</si>
  <si>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</si>
  <si>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</si>
  <si>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</si>
  <si>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</si>
  <si>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</si>
  <si>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</si>
  <si>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</si>
  <si>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</si>
  <si>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</si>
  <si>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</si>
  <si>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</si>
  <si>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</si>
  <si>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</si>
  <si>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</si>
  <si>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</si>
  <si>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</si>
  <si>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</si>
  <si>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</si>
  <si>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</si>
  <si>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</si>
  <si>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</si>
  <si>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</si>
  <si>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</si>
  <si>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</si>
  <si>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</si>
  <si>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</si>
  <si>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</si>
  <si>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</si>
  <si>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</si>
  <si>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</si>
  <si>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</si>
  <si>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</si>
  <si>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</si>
  <si>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</si>
  <si>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</si>
  <si>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</si>
  <si>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</si>
  <si>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</si>
  <si>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</si>
  <si>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</si>
  <si>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</si>
  <si>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</si>
  <si>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</si>
  <si>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</si>
  <si>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</si>
  <si>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Birzuļi</t>
  </si>
  <si>
    <t>Caunītes</t>
  </si>
  <si>
    <t>Ceriņi 2</t>
  </si>
  <si>
    <t>Drupas</t>
  </si>
  <si>
    <t>Einblūti</t>
  </si>
  <si>
    <t>Ilgupils</t>
  </si>
  <si>
    <t>Indrāni (Nr.2)</t>
  </si>
  <si>
    <t>Jaunjēcēni</t>
  </si>
  <si>
    <t>Jaunkastaņas</t>
  </si>
  <si>
    <t>Jauntošēni</t>
  </si>
  <si>
    <t>Jaunupītes</t>
  </si>
  <si>
    <t>Kalnmalas</t>
  </si>
  <si>
    <t>Kardes</t>
  </si>
  <si>
    <t>Krusteiči</t>
  </si>
  <si>
    <t>Kuiķules magazina</t>
  </si>
  <si>
    <t>Kuiķuļi</t>
  </si>
  <si>
    <t>Ķilzumi</t>
  </si>
  <si>
    <t>Lielkuiķuļi</t>
  </si>
  <si>
    <t>Mazkalēji</t>
  </si>
  <si>
    <t>Namdari</t>
  </si>
  <si>
    <t>Noriņas</t>
  </si>
  <si>
    <t>Pavasari</t>
  </si>
  <si>
    <t>Plesiņi</t>
  </si>
  <si>
    <t>Silkalēji</t>
  </si>
  <si>
    <t>Silvēveri</t>
  </si>
  <si>
    <t>Smilgas</t>
  </si>
  <si>
    <t>Svētupe</t>
  </si>
  <si>
    <t>Tamisāri</t>
  </si>
  <si>
    <t>Tuiskas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</si>
  <si>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</si>
  <si>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</si>
  <si>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</si>
  <si>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</si>
  <si>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</si>
  <si>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</si>
  <si>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</si>
  <si>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</si>
  <si>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</si>
  <si>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</si>
  <si>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</si>
  <si>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</si>
  <si>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</si>
  <si>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</si>
  <si>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</si>
  <si>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</si>
  <si>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0</t>
  </si>
  <si>
    <t>2023-01-01</t>
  </si>
  <si>
    <t>Dzīvojamā māja</t>
  </si>
  <si>
    <t>1930</t>
  </si>
  <si>
    <t>1122</t>
  </si>
  <si>
    <t>Triju vai vairāku dzīvokļu mājas</t>
  </si>
  <si>
    <t>1900</t>
  </si>
  <si>
    <t>Dzīvojamā māja ar piebūvēm</t>
  </si>
  <si>
    <t>1121</t>
  </si>
  <si>
    <t>Divu dzīvokļu mājas</t>
  </si>
  <si>
    <t>11210101</t>
  </si>
  <si>
    <t>Dvīņu, rindu un atsevišķu divu dzīvokļu mājas</t>
  </si>
  <si>
    <t>Dzīvojamā māja ar piebūvi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</si>
  <si>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</si>
  <si>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</si>
  <si>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</si>
  <si>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</si>
  <si>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</si>
  <si>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</si>
  <si>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270</t>
  </si>
  <si>
    <t>11220102</t>
  </si>
  <si>
    <t>Daudzdzīvokļu 1-2 stāvu mājas</t>
  </si>
  <si>
    <t>66720080036001</t>
  </si>
  <si>
    <t>66720080036</t>
  </si>
  <si>
    <t>1933</t>
  </si>
  <si>
    <t>854</t>
  </si>
  <si>
    <t>1926</t>
  </si>
  <si>
    <t>66720040094001</t>
  </si>
  <si>
    <t>66720040094</t>
  </si>
  <si>
    <t>1934</t>
  </si>
  <si>
    <t>1219</t>
  </si>
  <si>
    <t>1939</t>
  </si>
  <si>
    <t>66720040207001</t>
  </si>
  <si>
    <t>66720040207</t>
  </si>
  <si>
    <t>857</t>
  </si>
  <si>
    <t>1931</t>
  </si>
  <si>
    <t>66720080025001</t>
  </si>
  <si>
    <t>66720080025</t>
  </si>
  <si>
    <t>6298</t>
  </si>
  <si>
    <t>66720080020001</t>
  </si>
  <si>
    <t>66720080020</t>
  </si>
  <si>
    <t>Dzīvojamā māja, pamati</t>
  </si>
  <si>
    <t>1874</t>
  </si>
  <si>
    <t>2770</t>
  </si>
  <si>
    <t>66720070047001</t>
  </si>
  <si>
    <t>66720070047</t>
  </si>
  <si>
    <t>1935</t>
  </si>
  <si>
    <t>1699</t>
  </si>
  <si>
    <t>66720040110001</t>
  </si>
  <si>
    <t>66720040110</t>
  </si>
  <si>
    <t>1928</t>
  </si>
  <si>
    <t>2164</t>
  </si>
  <si>
    <t>66720040202001</t>
  </si>
  <si>
    <t>66720040202</t>
  </si>
  <si>
    <t>1937</t>
  </si>
  <si>
    <t>2283</t>
  </si>
  <si>
    <t>66720080055001</t>
  </si>
  <si>
    <t>66720080055</t>
  </si>
  <si>
    <t>1910</t>
  </si>
  <si>
    <t>3017</t>
  </si>
  <si>
    <t>66720080004001</t>
  </si>
  <si>
    <t>66720080004</t>
  </si>
  <si>
    <t>1908</t>
  </si>
  <si>
    <t>2312</t>
  </si>
  <si>
    <t>1925</t>
  </si>
  <si>
    <t>66720040205001</t>
  </si>
  <si>
    <t>66720040352</t>
  </si>
  <si>
    <t>1264</t>
  </si>
  <si>
    <t>66720080047001</t>
  </si>
  <si>
    <t>66720080047</t>
  </si>
  <si>
    <t>1596</t>
  </si>
  <si>
    <t>66720040042001</t>
  </si>
  <si>
    <t>66720040042</t>
  </si>
  <si>
    <t>3862</t>
  </si>
  <si>
    <t>66720080035001</t>
  </si>
  <si>
    <t>66720080108</t>
  </si>
  <si>
    <t>4910</t>
  </si>
  <si>
    <t>66720080027001</t>
  </si>
  <si>
    <t>66720080027</t>
  </si>
  <si>
    <t>1059</t>
  </si>
  <si>
    <t>66720080029001</t>
  </si>
  <si>
    <t>66720080029</t>
  </si>
  <si>
    <t>2254</t>
  </si>
  <si>
    <t>1878</t>
  </si>
  <si>
    <t>1920</t>
  </si>
  <si>
    <t>66720080080001</t>
  </si>
  <si>
    <t>66720080080</t>
  </si>
  <si>
    <t>5028</t>
  </si>
  <si>
    <t>66720040196001</t>
  </si>
  <si>
    <t>66720040196</t>
  </si>
  <si>
    <t>581</t>
  </si>
  <si>
    <t>66720080050001</t>
  </si>
  <si>
    <t>66720080050</t>
  </si>
  <si>
    <t>907</t>
  </si>
  <si>
    <t>66720040111001</t>
  </si>
  <si>
    <t>66720040111</t>
  </si>
  <si>
    <t>1938</t>
  </si>
  <si>
    <t>1859</t>
  </si>
  <si>
    <t>66720040189001</t>
  </si>
  <si>
    <t>66720040189</t>
  </si>
  <si>
    <t>1782</t>
  </si>
  <si>
    <t>66720080054001</t>
  </si>
  <si>
    <t>66720080054</t>
  </si>
  <si>
    <t>66720040213001</t>
  </si>
  <si>
    <t>66720040368</t>
  </si>
  <si>
    <t>1154</t>
  </si>
  <si>
    <t>66720040177001</t>
  </si>
  <si>
    <t>66720040177</t>
  </si>
  <si>
    <t>1730</t>
  </si>
  <si>
    <t>1088</t>
  </si>
  <si>
    <t>66720040014001</t>
  </si>
  <si>
    <t>66720040014</t>
  </si>
  <si>
    <t>1681</t>
  </si>
  <si>
    <t>66720080031001</t>
  </si>
  <si>
    <t>66720080031</t>
  </si>
  <si>
    <t>5149</t>
  </si>
  <si>
    <t>66720040046001</t>
  </si>
  <si>
    <t>66720040046</t>
  </si>
  <si>
    <t>2538</t>
  </si>
  <si>
    <t>66720040022001</t>
  </si>
  <si>
    <t>66720040022</t>
  </si>
  <si>
    <t>2377</t>
  </si>
  <si>
    <t>66720040112001</t>
  </si>
  <si>
    <t>66720040114</t>
  </si>
  <si>
    <t>Dzīvojamā māja ar piebūvi un terasi</t>
  </si>
  <si>
    <t>2008</t>
  </si>
  <si>
    <t>11243</t>
  </si>
  <si>
    <t>66720040204001</t>
  </si>
  <si>
    <t>66720040204</t>
  </si>
  <si>
    <t>246</t>
  </si>
  <si>
    <t>66720040099001</t>
  </si>
  <si>
    <t>66720040099</t>
  </si>
  <si>
    <t>1980</t>
  </si>
  <si>
    <t>3841</t>
  </si>
  <si>
    <t>66720040090001</t>
  </si>
  <si>
    <t>66720040090</t>
  </si>
  <si>
    <t>1673</t>
  </si>
  <si>
    <t>66720080008001</t>
  </si>
  <si>
    <t>66720080008</t>
  </si>
  <si>
    <t>1914</t>
  </si>
  <si>
    <t>1538</t>
  </si>
  <si>
    <t>66720080012001</t>
  </si>
  <si>
    <t>66720080012</t>
  </si>
  <si>
    <t>1768</t>
  </si>
  <si>
    <t>771</t>
  </si>
  <si>
    <t>66720080002001</t>
  </si>
  <si>
    <t>66720080002</t>
  </si>
  <si>
    <t>1958</t>
  </si>
  <si>
    <t>1385</t>
  </si>
  <si>
    <t>66720080038001</t>
  </si>
  <si>
    <t>66720080038</t>
  </si>
  <si>
    <t>1787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</si>
  <si>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</si>
  <si>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</si>
  <si>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</si>
  <si>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</si>
  <si>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</si>
  <si>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ekspluatācijas uzsākšanas gads</t>
  </si>
  <si>
    <t>Būves tips ID</t>
  </si>
  <si>
    <t>Būves tips</t>
  </si>
  <si>
    <t>Būves kadastrālā vērtība</t>
  </si>
  <si>
    <t>Būves kadastrālās vērtības  aktualizācijas datums</t>
  </si>
  <si>
    <t>Ēnu stundas:minūtes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</si>
</sst>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;;;"/>
    <numFmt numFmtId="165" formatCode="0;;;"/>
    <numFmt numFmtId="166" formatCode="0.00;;"/>
    <numFmt numFmtId="167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1" fillId="0" borderId="1" xfId="1" applyNumberFormat="1" applyBorder="1" applyAlignment="1">
      <alignment horizontal="center"/>
    </xf>
    <xf numFmtId="0" fontId="2" fillId="0" borderId="1" xfId="0" applyFont="1" applyBorder="1"/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167" fontId="1" fillId="2" borderId="1" xfId="1" applyNumberFormat="1" applyFill="1" applyBorder="1" applyAlignment="1">
      <alignment horizontal="center"/>
    </xf>
  </cellXfs>
  <cellStyles count="2">
    <cellStyle name="Normal 2" xfId="1" xr:uid="{00000000-0005-0000-0000-000001000000}"/>
    <cellStyle name="Parasts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zoomScaleNormal="100" workbookViewId="0">
      <selection activeCell="K1" sqref="K1:K1048576"/>
    </sheetView>
  </sheetViews>
  <sheetFormatPr defaultColWidth="8.73046875" defaultRowHeight="12.75" x14ac:dyDescent="0.35"/>
  <cols>
    <col min="1" max="1" width="20.59765625" style="25" customWidth="1"/>
    <col min="2" max="2" width="20.59765625" style="6" customWidth="1"/>
    <col min="3" max="14" width="9.59765625" style="6" customWidth="1"/>
    <col min="15" max="15" width="21.73046875" style="17" bestFit="1" customWidth="1"/>
    <col min="16" max="16" width="30.3984375" style="17" bestFit="1" customWidth="1"/>
    <col min="17" max="17" width="49.265625" style="6" bestFit="1" customWidth="1"/>
    <col min="18" max="18" width="32.59765625" style="17" bestFit="1" customWidth="1"/>
    <col min="19" max="19" width="42.1328125" style="6" bestFit="1" customWidth="1"/>
    <col min="20" max="20" width="34.59765625" style="17" bestFit="1" customWidth="1"/>
    <col min="21" max="21" width="12.265625" style="17" bestFit="1" customWidth="1"/>
    <col min="22" max="22" width="110.265625" style="6" bestFit="1" customWidth="1"/>
    <col min="23" max="23" width="22.86328125" style="17" bestFit="1" customWidth="1"/>
    <col min="24" max="24" width="44.86328125" style="17" bestFit="1" customWidth="1"/>
    <col min="25" max="16384" width="8.73046875" style="6"/>
  </cols>
  <sheetData>
    <row r="1" spans="1:24" ht="14.25" x14ac:dyDescent="0.4">
      <c r="A1" s="23" t="s">
        <v>0</v>
      </c>
      <c r="B1" s="20" t="s">
        <v>43</v>
      </c>
      <c r="C1" s="21" t="s">
        <v>44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14" t="s">
        <v>50</v>
      </c>
      <c r="J1" s="14" t="s">
        <v>51</v>
      </c>
      <c r="K1" s="14" t="s">
        <v>52</v>
      </c>
      <c r="L1" s="14" t="s">
        <v>53</v>
      </c>
      <c r="M1" s="14" t="s">
        <v>54</v>
      </c>
      <c r="N1" s="14" t="s">
        <v>55</v>
      </c>
      <c r="O1" s="16" t="s">
        <v>254</v>
      </c>
      <c r="P1" s="16" t="s">
        <v>255</v>
      </c>
      <c r="Q1" s="16" t="s">
        <v>256</v>
      </c>
      <c r="R1" s="16" t="s">
        <v>257</v>
      </c>
      <c r="S1" s="16" t="s">
        <v>258</v>
      </c>
      <c r="T1" s="16" t="s">
        <v>259</v>
      </c>
      <c r="U1" s="16" t="s">
        <v>260</v>
      </c>
      <c r="V1" s="16" t="s">
        <v>261</v>
      </c>
      <c r="W1" s="16" t="s">
        <v>262</v>
      </c>
      <c r="X1" s="16" t="s">
        <v>263</v>
      </c>
    </row>
    <row r="2" spans="1:24" ht="14.25" x14ac:dyDescent="0.45">
      <c r="A2" s="24" t="s">
        <v>5</v>
      </c>
      <c r="B2" s="15" t="s">
        <v>56</v>
      </c>
      <c r="C2" s="12">
        <v>2229.1243828872739</v>
      </c>
      <c r="D2" s="12">
        <v>1333.2240126498079</v>
      </c>
      <c r="E2" s="12">
        <v>1873.9438804827589</v>
      </c>
      <c r="F2" s="12">
        <v>2187.4837620933449</v>
      </c>
      <c r="G2" s="12">
        <v>3077.4890167210442</v>
      </c>
      <c r="H2" s="12">
        <v>2868.1132269298218</v>
      </c>
      <c r="I2" s="12">
        <v>4842.1682477283739</v>
      </c>
      <c r="J2" s="12">
        <v>4636.6012812854842</v>
      </c>
      <c r="K2" s="12">
        <v>3232.0300393166231</v>
      </c>
      <c r="L2" s="12">
        <v>3679.3287209599011</v>
      </c>
      <c r="M2" s="22">
        <v>4607.5791673954373</v>
      </c>
      <c r="N2" s="22">
        <v>4811.0570444718123</v>
      </c>
      <c r="O2" s="4" t="s">
        <v>94</v>
      </c>
      <c r="P2" s="4" t="s">
        <v>95</v>
      </c>
      <c r="Q2" s="15" t="s">
        <v>96</v>
      </c>
      <c r="R2" s="4" t="s">
        <v>97</v>
      </c>
      <c r="S2" s="15" t="s">
        <v>98</v>
      </c>
      <c r="T2" s="4" t="s">
        <v>99</v>
      </c>
      <c r="U2" s="4" t="s">
        <v>100</v>
      </c>
      <c r="V2" s="15" t="s">
        <v>101</v>
      </c>
      <c r="W2" s="4" t="s">
        <v>102</v>
      </c>
      <c r="X2" s="4" t="s">
        <v>103</v>
      </c>
    </row>
    <row r="3" spans="1:24" ht="14.25" x14ac:dyDescent="0.45">
      <c r="A3" s="24" t="s">
        <v>6</v>
      </c>
      <c r="B3" s="15" t="s">
        <v>57</v>
      </c>
      <c r="C3" s="12">
        <v>4390.9519012290039</v>
      </c>
      <c r="D3" s="12">
        <v>3446.981464607903</v>
      </c>
      <c r="E3" s="12">
        <v>2861.8671778083849</v>
      </c>
      <c r="F3" s="12">
        <v>3381.480458949005</v>
      </c>
      <c r="G3" s="12">
        <v>3196.736176768617</v>
      </c>
      <c r="H3" s="12">
        <v>2413.275797073135</v>
      </c>
      <c r="I3" s="12">
        <v>3635.6378087568769</v>
      </c>
      <c r="J3" s="12">
        <v>2833.1823361347638</v>
      </c>
      <c r="K3" s="12">
        <v>1362.4741343567889</v>
      </c>
      <c r="L3" s="12">
        <v>1711.532429964366</v>
      </c>
      <c r="M3" s="22">
        <v>1640.6609303130149</v>
      </c>
      <c r="N3" s="22">
        <v>1171.8797795359169</v>
      </c>
      <c r="O3" s="4" t="s">
        <v>118</v>
      </c>
      <c r="P3" s="4" t="s">
        <v>119</v>
      </c>
      <c r="Q3" s="15" t="s">
        <v>104</v>
      </c>
      <c r="R3" s="4" t="s">
        <v>97</v>
      </c>
      <c r="S3" s="15" t="s">
        <v>98</v>
      </c>
      <c r="T3" s="4" t="s">
        <v>120</v>
      </c>
      <c r="U3" s="4" t="s">
        <v>100</v>
      </c>
      <c r="V3" s="15" t="s">
        <v>101</v>
      </c>
      <c r="W3" s="4" t="s">
        <v>121</v>
      </c>
      <c r="X3" s="4" t="s">
        <v>103</v>
      </c>
    </row>
    <row r="4" spans="1:24" ht="14.25" x14ac:dyDescent="0.45">
      <c r="A4" s="24" t="s">
        <v>7</v>
      </c>
      <c r="B4" s="15" t="s">
        <v>58</v>
      </c>
      <c r="C4" s="12">
        <v>4197.1204378302336</v>
      </c>
      <c r="D4" s="12">
        <v>4677.8801020378214</v>
      </c>
      <c r="E4" s="12">
        <v>4225.904691301721</v>
      </c>
      <c r="F4" s="12">
        <v>3825.3475043751159</v>
      </c>
      <c r="G4" s="12">
        <v>2949.9851646985089</v>
      </c>
      <c r="H4" s="12">
        <v>3434.0010279750231</v>
      </c>
      <c r="I4" s="12">
        <v>1420.3934341989659</v>
      </c>
      <c r="J4" s="12">
        <v>2189.9044558761689</v>
      </c>
      <c r="K4" s="12">
        <v>3987.7773374256781</v>
      </c>
      <c r="L4" s="12">
        <v>3406.4628396097701</v>
      </c>
      <c r="M4" s="22">
        <v>3507.6158446269078</v>
      </c>
      <c r="N4" s="22">
        <v>4289.309304115297</v>
      </c>
      <c r="O4" s="4" t="s">
        <v>124</v>
      </c>
      <c r="P4" s="4" t="s">
        <v>125</v>
      </c>
      <c r="Q4" s="15" t="s">
        <v>104</v>
      </c>
      <c r="R4" s="4" t="s">
        <v>97</v>
      </c>
      <c r="S4" s="15" t="s">
        <v>98</v>
      </c>
      <c r="T4" s="4" t="s">
        <v>126</v>
      </c>
      <c r="U4" s="4" t="s">
        <v>100</v>
      </c>
      <c r="V4" s="15" t="s">
        <v>101</v>
      </c>
      <c r="W4" s="4" t="s">
        <v>127</v>
      </c>
      <c r="X4" s="4" t="s">
        <v>103</v>
      </c>
    </row>
    <row r="5" spans="1:24" ht="14.25" x14ac:dyDescent="0.45">
      <c r="A5" s="24" t="s">
        <v>8</v>
      </c>
      <c r="B5" s="15" t="s">
        <v>59</v>
      </c>
      <c r="C5" s="12">
        <v>1855.957720357982</v>
      </c>
      <c r="D5" s="12">
        <v>1242.915964095464</v>
      </c>
      <c r="E5" s="12">
        <v>1896.822487205583</v>
      </c>
      <c r="F5" s="12">
        <v>2044.0782148334561</v>
      </c>
      <c r="G5" s="12">
        <v>2971.4690618229929</v>
      </c>
      <c r="H5" s="12">
        <v>2905.605885791771</v>
      </c>
      <c r="I5" s="12">
        <v>4760.3839026412488</v>
      </c>
      <c r="J5" s="12">
        <v>4649.6034329975682</v>
      </c>
      <c r="K5" s="12">
        <v>3430.3078409041959</v>
      </c>
      <c r="L5" s="12">
        <v>3810.1749274055542</v>
      </c>
      <c r="M5" s="22">
        <v>4774.994564200224</v>
      </c>
      <c r="N5" s="22">
        <v>5057.0711274372197</v>
      </c>
      <c r="O5" s="4" t="s">
        <v>129</v>
      </c>
      <c r="P5" s="4" t="s">
        <v>130</v>
      </c>
      <c r="Q5" s="15" t="s">
        <v>104</v>
      </c>
      <c r="R5" s="4" t="s">
        <v>97</v>
      </c>
      <c r="S5" s="15" t="s">
        <v>98</v>
      </c>
      <c r="T5" s="4" t="s">
        <v>131</v>
      </c>
      <c r="U5" s="4" t="s">
        <v>100</v>
      </c>
      <c r="V5" s="15" t="s">
        <v>101</v>
      </c>
      <c r="W5" s="4" t="s">
        <v>132</v>
      </c>
      <c r="X5" s="4" t="s">
        <v>103</v>
      </c>
    </row>
    <row r="6" spans="1:24" ht="14.25" x14ac:dyDescent="0.45">
      <c r="A6" s="24" t="s">
        <v>9</v>
      </c>
      <c r="B6" s="15" t="s">
        <v>60</v>
      </c>
      <c r="C6" s="12">
        <v>1710.436915298666</v>
      </c>
      <c r="D6" s="12">
        <v>1116.245481034206</v>
      </c>
      <c r="E6" s="12">
        <v>1781.927987523248</v>
      </c>
      <c r="F6" s="12">
        <v>1904.159073782145</v>
      </c>
      <c r="G6" s="12">
        <v>2833.208107468688</v>
      </c>
      <c r="H6" s="12">
        <v>2787.7748655375558</v>
      </c>
      <c r="I6" s="12">
        <v>4622.6878319502966</v>
      </c>
      <c r="J6" s="12">
        <v>4524.3103455606852</v>
      </c>
      <c r="K6" s="12">
        <v>3343.5293889849681</v>
      </c>
      <c r="L6" s="12">
        <v>3707.343384573282</v>
      </c>
      <c r="M6" s="22">
        <v>4678.0649166412259</v>
      </c>
      <c r="N6" s="22">
        <v>4978.5229089314726</v>
      </c>
      <c r="O6" s="4" t="s">
        <v>134</v>
      </c>
      <c r="P6" s="4" t="s">
        <v>135</v>
      </c>
      <c r="Q6" s="15" t="s">
        <v>109</v>
      </c>
      <c r="R6" s="4" t="s">
        <v>97</v>
      </c>
      <c r="S6" s="15" t="s">
        <v>98</v>
      </c>
      <c r="T6" s="4" t="s">
        <v>126</v>
      </c>
      <c r="U6" s="4" t="s">
        <v>100</v>
      </c>
      <c r="V6" s="15" t="s">
        <v>101</v>
      </c>
      <c r="W6" s="4" t="s">
        <v>136</v>
      </c>
      <c r="X6" s="4" t="s">
        <v>103</v>
      </c>
    </row>
    <row r="7" spans="1:24" ht="14.25" x14ac:dyDescent="0.45">
      <c r="A7" s="24" t="s">
        <v>10</v>
      </c>
      <c r="B7" s="15" t="s">
        <v>61</v>
      </c>
      <c r="C7" s="12">
        <v>3370.2660388434401</v>
      </c>
      <c r="D7" s="12">
        <v>3999.2352552511052</v>
      </c>
      <c r="E7" s="12">
        <v>3640.7481958204999</v>
      </c>
      <c r="F7" s="12">
        <v>3148.084476566441</v>
      </c>
      <c r="G7" s="12">
        <v>2367.9355545070621</v>
      </c>
      <c r="H7" s="12">
        <v>3006.463662609106</v>
      </c>
      <c r="I7" s="12">
        <v>1413.4194648350731</v>
      </c>
      <c r="J7" s="12">
        <v>2261.3457151445959</v>
      </c>
      <c r="K7" s="12">
        <v>3764.1895056645499</v>
      </c>
      <c r="L7" s="12">
        <v>3259.6779313131701</v>
      </c>
      <c r="M7" s="22">
        <v>3623.3489496578368</v>
      </c>
      <c r="N7" s="22">
        <v>4425.9208541616044</v>
      </c>
      <c r="O7" s="4" t="s">
        <v>138</v>
      </c>
      <c r="P7" s="4" t="s">
        <v>139</v>
      </c>
      <c r="Q7" s="15" t="s">
        <v>104</v>
      </c>
      <c r="R7" s="4" t="s">
        <v>97</v>
      </c>
      <c r="S7" s="15" t="s">
        <v>98</v>
      </c>
      <c r="T7" s="4" t="s">
        <v>128</v>
      </c>
      <c r="U7" s="4" t="s">
        <v>100</v>
      </c>
      <c r="V7" s="15" t="s">
        <v>101</v>
      </c>
      <c r="W7" s="4" t="s">
        <v>140</v>
      </c>
      <c r="X7" s="4" t="s">
        <v>103</v>
      </c>
    </row>
    <row r="8" spans="1:24" ht="14.25" x14ac:dyDescent="0.45">
      <c r="A8" s="24" t="s">
        <v>11</v>
      </c>
      <c r="B8" s="15" t="s">
        <v>62</v>
      </c>
      <c r="C8" s="12">
        <v>2892.997345151196</v>
      </c>
      <c r="D8" s="12">
        <v>3573.269449635377</v>
      </c>
      <c r="E8" s="12">
        <v>3260.2242157677611</v>
      </c>
      <c r="F8" s="12">
        <v>2730.2522145190119</v>
      </c>
      <c r="G8" s="12">
        <v>2014.7557024231489</v>
      </c>
      <c r="H8" s="12">
        <v>2717.9904941635759</v>
      </c>
      <c r="I8" s="12">
        <v>1480.893525928946</v>
      </c>
      <c r="J8" s="12">
        <v>2277.4721722694189</v>
      </c>
      <c r="K8" s="12">
        <v>3564.2898151957452</v>
      </c>
      <c r="L8" s="12">
        <v>3113.2435548632538</v>
      </c>
      <c r="M8" s="22">
        <v>3603.90550918704</v>
      </c>
      <c r="N8" s="22">
        <v>4399.7787415544053</v>
      </c>
      <c r="O8" s="4" t="s">
        <v>141</v>
      </c>
      <c r="P8" s="4" t="s">
        <v>142</v>
      </c>
      <c r="Q8" s="15" t="s">
        <v>143</v>
      </c>
      <c r="R8" s="4" t="s">
        <v>97</v>
      </c>
      <c r="S8" s="15" t="s">
        <v>98</v>
      </c>
      <c r="T8" s="4" t="s">
        <v>144</v>
      </c>
      <c r="U8" s="4" t="s">
        <v>100</v>
      </c>
      <c r="V8" s="15" t="s">
        <v>101</v>
      </c>
      <c r="W8" s="4" t="s">
        <v>145</v>
      </c>
      <c r="X8" s="4" t="s">
        <v>103</v>
      </c>
    </row>
    <row r="9" spans="1:24" ht="14.25" x14ac:dyDescent="0.45">
      <c r="A9" s="24" t="s">
        <v>12</v>
      </c>
      <c r="B9" s="15" t="s">
        <v>63</v>
      </c>
      <c r="C9" s="12">
        <v>1419.5832957308171</v>
      </c>
      <c r="D9" s="12">
        <v>2498.6387690388092</v>
      </c>
      <c r="E9" s="12">
        <v>2958.4590463967102</v>
      </c>
      <c r="F9" s="12">
        <v>2444.5688091715629</v>
      </c>
      <c r="G9" s="12">
        <v>3002.5491548472</v>
      </c>
      <c r="H9" s="12">
        <v>3551.247492796625</v>
      </c>
      <c r="I9" s="12">
        <v>4405.3120634838306</v>
      </c>
      <c r="J9" s="12">
        <v>4753.1346384398694</v>
      </c>
      <c r="K9" s="12">
        <v>4533.3691394928028</v>
      </c>
      <c r="L9" s="12">
        <v>4574.9837428019764</v>
      </c>
      <c r="M9" s="22">
        <v>5528.9869071019657</v>
      </c>
      <c r="N9" s="22">
        <v>6107.4577665395072</v>
      </c>
      <c r="O9" s="4" t="s">
        <v>146</v>
      </c>
      <c r="P9" s="4" t="s">
        <v>147</v>
      </c>
      <c r="Q9" s="15" t="s">
        <v>104</v>
      </c>
      <c r="R9" s="4" t="s">
        <v>97</v>
      </c>
      <c r="S9" s="15" t="s">
        <v>98</v>
      </c>
      <c r="T9" s="4" t="s">
        <v>148</v>
      </c>
      <c r="U9" s="4" t="s">
        <v>100</v>
      </c>
      <c r="V9" s="15" t="s">
        <v>101</v>
      </c>
      <c r="W9" s="4" t="s">
        <v>149</v>
      </c>
      <c r="X9" s="4" t="s">
        <v>103</v>
      </c>
    </row>
    <row r="10" spans="1:24" ht="14.25" x14ac:dyDescent="0.45">
      <c r="A10" s="24" t="s">
        <v>13</v>
      </c>
      <c r="B10" s="15" t="s">
        <v>64</v>
      </c>
      <c r="C10" s="12">
        <v>2588.956544688016</v>
      </c>
      <c r="D10" s="12">
        <v>1366.9695744150019</v>
      </c>
      <c r="E10" s="12">
        <v>1400.5920263187779</v>
      </c>
      <c r="F10" s="12">
        <v>2008.8932129943471</v>
      </c>
      <c r="G10" s="12">
        <v>2659.2499521432742</v>
      </c>
      <c r="H10" s="12">
        <v>2153.0393335110371</v>
      </c>
      <c r="I10" s="12">
        <v>4243.4110056207073</v>
      </c>
      <c r="J10" s="12">
        <v>3850.1702389223101</v>
      </c>
      <c r="K10" s="12">
        <v>2172.9050510106122</v>
      </c>
      <c r="L10" s="12">
        <v>2713.8981754042102</v>
      </c>
      <c r="M10" s="22">
        <v>3551.727207254019</v>
      </c>
      <c r="N10" s="22">
        <v>3649.1869862828421</v>
      </c>
      <c r="O10" s="4" t="s">
        <v>150</v>
      </c>
      <c r="P10" s="4" t="s">
        <v>151</v>
      </c>
      <c r="Q10" s="15" t="s">
        <v>104</v>
      </c>
      <c r="R10" s="4" t="s">
        <v>97</v>
      </c>
      <c r="S10" s="15" t="s">
        <v>98</v>
      </c>
      <c r="T10" s="4" t="s">
        <v>152</v>
      </c>
      <c r="U10" s="4" t="s">
        <v>100</v>
      </c>
      <c r="V10" s="15" t="s">
        <v>101</v>
      </c>
      <c r="W10" s="4" t="s">
        <v>153</v>
      </c>
      <c r="X10" s="4" t="s">
        <v>103</v>
      </c>
    </row>
    <row r="11" spans="1:24" ht="14.25" x14ac:dyDescent="0.45">
      <c r="A11" s="24" t="s">
        <v>14</v>
      </c>
      <c r="B11" s="15" t="s">
        <v>65</v>
      </c>
      <c r="C11" s="12">
        <v>1312.988509846723</v>
      </c>
      <c r="D11" s="12">
        <v>933.96636736855748</v>
      </c>
      <c r="E11" s="12">
        <v>1624.009613781119</v>
      </c>
      <c r="F11" s="12">
        <v>1618.530527932161</v>
      </c>
      <c r="G11" s="12">
        <v>2548.250271715543</v>
      </c>
      <c r="H11" s="12">
        <v>2599.62076575531</v>
      </c>
      <c r="I11" s="12">
        <v>4333.8004493287845</v>
      </c>
      <c r="J11" s="12">
        <v>4293.9762487308963</v>
      </c>
      <c r="K11" s="12">
        <v>3264.3307832234359</v>
      </c>
      <c r="L11" s="12">
        <v>3569.257719135041</v>
      </c>
      <c r="M11" s="22">
        <v>4555.6142023561997</v>
      </c>
      <c r="N11" s="22">
        <v>4915.9886345444647</v>
      </c>
      <c r="O11" s="4" t="s">
        <v>154</v>
      </c>
      <c r="P11" s="4" t="s">
        <v>155</v>
      </c>
      <c r="Q11" s="15" t="s">
        <v>104</v>
      </c>
      <c r="R11" s="4" t="s">
        <v>97</v>
      </c>
      <c r="S11" s="15" t="s">
        <v>98</v>
      </c>
      <c r="T11" s="4" t="s">
        <v>156</v>
      </c>
      <c r="U11" s="4" t="s">
        <v>100</v>
      </c>
      <c r="V11" s="15" t="s">
        <v>101</v>
      </c>
      <c r="W11" s="4" t="s">
        <v>157</v>
      </c>
      <c r="X11" s="4" t="s">
        <v>103</v>
      </c>
    </row>
    <row r="12" spans="1:24" ht="14.25" x14ac:dyDescent="0.45">
      <c r="A12" s="24" t="s">
        <v>15</v>
      </c>
      <c r="B12" s="15" t="s">
        <v>66</v>
      </c>
      <c r="C12" s="12">
        <v>4917.7813125018984</v>
      </c>
      <c r="D12" s="12">
        <v>4477.601367178997</v>
      </c>
      <c r="E12" s="12">
        <v>3787.849624115709</v>
      </c>
      <c r="F12" s="12">
        <v>3956.9067031649538</v>
      </c>
      <c r="G12" s="12">
        <v>3239.6811320460379</v>
      </c>
      <c r="H12" s="12">
        <v>2835.1900997309058</v>
      </c>
      <c r="I12" s="12">
        <v>2405.1728103560058</v>
      </c>
      <c r="J12" s="12">
        <v>1641.882214686045</v>
      </c>
      <c r="K12" s="12">
        <v>2280.0493306315002</v>
      </c>
      <c r="L12" s="12">
        <v>1844.4608455593859</v>
      </c>
      <c r="M12" s="22">
        <v>895.9532510071632</v>
      </c>
      <c r="N12" s="22">
        <v>1167.881388193867</v>
      </c>
      <c r="O12" s="4" t="s">
        <v>158</v>
      </c>
      <c r="P12" s="4" t="s">
        <v>159</v>
      </c>
      <c r="Q12" s="15" t="s">
        <v>104</v>
      </c>
      <c r="R12" s="4" t="s">
        <v>97</v>
      </c>
      <c r="S12" s="15" t="s">
        <v>98</v>
      </c>
      <c r="T12" s="4" t="s">
        <v>160</v>
      </c>
      <c r="U12" s="4" t="s">
        <v>100</v>
      </c>
      <c r="V12" s="15" t="s">
        <v>101</v>
      </c>
      <c r="W12" s="4" t="s">
        <v>161</v>
      </c>
      <c r="X12" s="4" t="s">
        <v>103</v>
      </c>
    </row>
    <row r="13" spans="1:24" ht="14.25" x14ac:dyDescent="0.45">
      <c r="A13" s="24" t="s">
        <v>16</v>
      </c>
      <c r="B13" s="15" t="s">
        <v>67</v>
      </c>
      <c r="C13" s="12">
        <v>1315.684768240548</v>
      </c>
      <c r="D13" s="12">
        <v>2300.6149808876039</v>
      </c>
      <c r="E13" s="12">
        <v>2806.605044799257</v>
      </c>
      <c r="F13" s="12">
        <v>2339.56200608277</v>
      </c>
      <c r="G13" s="12">
        <v>2976.3841861312771</v>
      </c>
      <c r="H13" s="12">
        <v>3468.7192262620292</v>
      </c>
      <c r="I13" s="12">
        <v>4466.4533858531486</v>
      </c>
      <c r="J13" s="12">
        <v>4762.703668251851</v>
      </c>
      <c r="K13" s="12">
        <v>4420.8390866907857</v>
      </c>
      <c r="L13" s="12">
        <v>4502.1637271487934</v>
      </c>
      <c r="M13" s="22">
        <v>5470.98986310292</v>
      </c>
      <c r="N13" s="22">
        <v>6020.4142203709316</v>
      </c>
      <c r="O13" s="4" t="s">
        <v>162</v>
      </c>
      <c r="P13" s="4" t="s">
        <v>163</v>
      </c>
      <c r="Q13" s="15" t="s">
        <v>104</v>
      </c>
      <c r="R13" s="4" t="s">
        <v>97</v>
      </c>
      <c r="S13" s="15" t="s">
        <v>98</v>
      </c>
      <c r="T13" s="4" t="s">
        <v>164</v>
      </c>
      <c r="U13" s="4" t="s">
        <v>116</v>
      </c>
      <c r="V13" s="15" t="s">
        <v>117</v>
      </c>
      <c r="W13" s="4" t="s">
        <v>165</v>
      </c>
      <c r="X13" s="4" t="s">
        <v>103</v>
      </c>
    </row>
    <row r="14" spans="1:24" ht="14.25" x14ac:dyDescent="0.45">
      <c r="A14" s="24" t="s">
        <v>17</v>
      </c>
      <c r="B14" s="15" t="s">
        <v>68</v>
      </c>
      <c r="C14" s="12">
        <v>1859.279811517488</v>
      </c>
      <c r="D14" s="12">
        <v>977.16095569279003</v>
      </c>
      <c r="E14" s="12">
        <v>1567.665156759673</v>
      </c>
      <c r="F14" s="12">
        <v>1826.151407398479</v>
      </c>
      <c r="G14" s="12">
        <v>2729.7792534019118</v>
      </c>
      <c r="H14" s="12">
        <v>2575.264860426008</v>
      </c>
      <c r="I14" s="12">
        <v>4505.8290032389987</v>
      </c>
      <c r="J14" s="12">
        <v>4337.151412955428</v>
      </c>
      <c r="K14" s="12">
        <v>3033.8558204485439</v>
      </c>
      <c r="L14" s="12">
        <v>3439.0720408262109</v>
      </c>
      <c r="M14" s="22">
        <v>4391.4686184927368</v>
      </c>
      <c r="N14" s="22">
        <v>4649.5344114321842</v>
      </c>
      <c r="O14" s="4" t="s">
        <v>167</v>
      </c>
      <c r="P14" s="4" t="s">
        <v>168</v>
      </c>
      <c r="Q14" s="15" t="s">
        <v>104</v>
      </c>
      <c r="R14" s="4" t="s">
        <v>97</v>
      </c>
      <c r="S14" s="15" t="s">
        <v>98</v>
      </c>
      <c r="T14" s="4" t="s">
        <v>99</v>
      </c>
      <c r="U14" s="4" t="s">
        <v>100</v>
      </c>
      <c r="V14" s="15" t="s">
        <v>101</v>
      </c>
      <c r="W14" s="4" t="s">
        <v>169</v>
      </c>
      <c r="X14" s="4" t="s">
        <v>103</v>
      </c>
    </row>
    <row r="15" spans="1:24" ht="14.25" x14ac:dyDescent="0.45">
      <c r="A15" s="24" t="s">
        <v>18</v>
      </c>
      <c r="B15" s="15" t="s">
        <v>69</v>
      </c>
      <c r="C15" s="12">
        <v>4221.3450509657214</v>
      </c>
      <c r="D15" s="12">
        <v>4353.7344050505881</v>
      </c>
      <c r="E15" s="12">
        <v>3771.0678648078551</v>
      </c>
      <c r="F15" s="12">
        <v>3560.9421391641699</v>
      </c>
      <c r="G15" s="12">
        <v>2630.5645163667609</v>
      </c>
      <c r="H15" s="12">
        <v>2817.0099296663302</v>
      </c>
      <c r="I15" s="12">
        <v>865.69337373001872</v>
      </c>
      <c r="J15" s="12">
        <v>1155.5480895689579</v>
      </c>
      <c r="K15" s="12">
        <v>3066.8205511298002</v>
      </c>
      <c r="L15" s="12">
        <v>2445.178270126316</v>
      </c>
      <c r="M15" s="22">
        <v>2309.2777941697882</v>
      </c>
      <c r="N15" s="22">
        <v>3058.8672078828631</v>
      </c>
      <c r="O15" s="4" t="s">
        <v>170</v>
      </c>
      <c r="P15" s="4" t="s">
        <v>171</v>
      </c>
      <c r="Q15" s="15" t="s">
        <v>104</v>
      </c>
      <c r="R15" s="4" t="s">
        <v>97</v>
      </c>
      <c r="S15" s="15" t="s">
        <v>98</v>
      </c>
      <c r="T15" s="4" t="s">
        <v>166</v>
      </c>
      <c r="U15" s="4" t="s">
        <v>116</v>
      </c>
      <c r="V15" s="15" t="s">
        <v>117</v>
      </c>
      <c r="W15" s="4" t="s">
        <v>172</v>
      </c>
      <c r="X15" s="4" t="s">
        <v>103</v>
      </c>
    </row>
    <row r="16" spans="1:24" ht="14.25" x14ac:dyDescent="0.45">
      <c r="A16" s="24" t="s">
        <v>19</v>
      </c>
      <c r="B16" s="15" t="s">
        <v>70</v>
      </c>
      <c r="C16" s="12">
        <v>1249.9096577136361</v>
      </c>
      <c r="D16" s="12">
        <v>878.1648135827362</v>
      </c>
      <c r="E16" s="12">
        <v>1567.486359606522</v>
      </c>
      <c r="F16" s="12">
        <v>1549.3883067269301</v>
      </c>
      <c r="G16" s="12">
        <v>2478.6628081768022</v>
      </c>
      <c r="H16" s="12">
        <v>2537.8659188909928</v>
      </c>
      <c r="I16" s="12">
        <v>4263.7339989309103</v>
      </c>
      <c r="J16" s="12">
        <v>4227.5339870290736</v>
      </c>
      <c r="K16" s="12">
        <v>3214.7673277534982</v>
      </c>
      <c r="L16" s="12">
        <v>3512.1621531600431</v>
      </c>
      <c r="M16" s="22">
        <v>4499.7783400274257</v>
      </c>
      <c r="N16" s="22">
        <v>4867.4382752380207</v>
      </c>
      <c r="O16" s="4" t="s">
        <v>173</v>
      </c>
      <c r="P16" s="4" t="s">
        <v>174</v>
      </c>
      <c r="Q16" s="15" t="s">
        <v>104</v>
      </c>
      <c r="R16" s="4" t="s">
        <v>97</v>
      </c>
      <c r="S16" s="15" t="s">
        <v>98</v>
      </c>
      <c r="T16" s="4" t="s">
        <v>133</v>
      </c>
      <c r="U16" s="4" t="s">
        <v>100</v>
      </c>
      <c r="V16" s="15" t="s">
        <v>101</v>
      </c>
      <c r="W16" s="4" t="s">
        <v>175</v>
      </c>
      <c r="X16" s="4" t="s">
        <v>103</v>
      </c>
    </row>
    <row r="17" spans="1:24" ht="14.25" x14ac:dyDescent="0.45">
      <c r="A17" s="24" t="s">
        <v>20</v>
      </c>
      <c r="B17" s="15" t="s">
        <v>71</v>
      </c>
      <c r="C17" s="12">
        <v>3430.0214428780491</v>
      </c>
      <c r="D17" s="12">
        <v>4052.9555426441739</v>
      </c>
      <c r="E17" s="12">
        <v>3689.3861454162789</v>
      </c>
      <c r="F17" s="12">
        <v>3201.1719371343202</v>
      </c>
      <c r="G17" s="12">
        <v>2414.6170593772558</v>
      </c>
      <c r="H17" s="12">
        <v>3045.1238456957071</v>
      </c>
      <c r="I17" s="12">
        <v>1415.20168646154</v>
      </c>
      <c r="J17" s="12">
        <v>2265.3104735795819</v>
      </c>
      <c r="K17" s="12">
        <v>3791.6714234614651</v>
      </c>
      <c r="L17" s="12">
        <v>3281.3675112639362</v>
      </c>
      <c r="M17" s="22">
        <v>3628.988310625823</v>
      </c>
      <c r="N17" s="22">
        <v>4431.5584698632119</v>
      </c>
      <c r="O17" s="4" t="s">
        <v>176</v>
      </c>
      <c r="P17" s="4" t="s">
        <v>177</v>
      </c>
      <c r="Q17" s="15" t="s">
        <v>104</v>
      </c>
      <c r="R17" s="4" t="s">
        <v>97</v>
      </c>
      <c r="S17" s="15" t="s">
        <v>98</v>
      </c>
      <c r="T17" s="4" t="s">
        <v>105</v>
      </c>
      <c r="U17" s="4" t="s">
        <v>116</v>
      </c>
      <c r="V17" s="15" t="s">
        <v>117</v>
      </c>
      <c r="W17" s="4" t="s">
        <v>178</v>
      </c>
      <c r="X17" s="4" t="s">
        <v>103</v>
      </c>
    </row>
    <row r="18" spans="1:24" ht="14.25" x14ac:dyDescent="0.45">
      <c r="A18" s="24" t="s">
        <v>21</v>
      </c>
      <c r="B18" s="15" t="s">
        <v>72</v>
      </c>
      <c r="C18" s="12">
        <v>3070.0088812027111</v>
      </c>
      <c r="D18" s="12">
        <v>3759.8017159234701</v>
      </c>
      <c r="E18" s="12">
        <v>3444.3208464284739</v>
      </c>
      <c r="F18" s="12">
        <v>2916.7121651399229</v>
      </c>
      <c r="G18" s="12">
        <v>2194.319939617792</v>
      </c>
      <c r="H18" s="12">
        <v>2886.7884967266732</v>
      </c>
      <c r="I18" s="12">
        <v>1537.636234164994</v>
      </c>
      <c r="J18" s="12">
        <v>2358.6533780259051</v>
      </c>
      <c r="K18" s="12">
        <v>3713.8802390348592</v>
      </c>
      <c r="L18" s="12">
        <v>3247.814462054127</v>
      </c>
      <c r="M18" s="22">
        <v>3701.1590701575778</v>
      </c>
      <c r="N18" s="22">
        <v>4500.4847545183256</v>
      </c>
      <c r="O18" s="4" t="s">
        <v>179</v>
      </c>
      <c r="P18" s="4" t="s">
        <v>180</v>
      </c>
      <c r="Q18" s="15" t="s">
        <v>114</v>
      </c>
      <c r="R18" s="4" t="s">
        <v>97</v>
      </c>
      <c r="S18" s="15" t="s">
        <v>98</v>
      </c>
      <c r="T18" s="4" t="s">
        <v>105</v>
      </c>
      <c r="U18" s="4" t="s">
        <v>100</v>
      </c>
      <c r="V18" s="15" t="s">
        <v>101</v>
      </c>
      <c r="W18" s="4" t="s">
        <v>181</v>
      </c>
      <c r="X18" s="4" t="s">
        <v>103</v>
      </c>
    </row>
    <row r="19" spans="1:24" ht="14.25" x14ac:dyDescent="0.45">
      <c r="A19" s="24" t="s">
        <v>22</v>
      </c>
      <c r="B19" s="15" t="s">
        <v>73</v>
      </c>
      <c r="C19" s="12">
        <v>2422.6172291085099</v>
      </c>
      <c r="D19" s="12">
        <v>3141.7340318360589</v>
      </c>
      <c r="E19" s="12">
        <v>2874.0289513812818</v>
      </c>
      <c r="F19" s="12">
        <v>2310.7253739264038</v>
      </c>
      <c r="G19" s="12">
        <v>1677.5883810738451</v>
      </c>
      <c r="H19" s="12">
        <v>2435.076502282227</v>
      </c>
      <c r="I19" s="12">
        <v>1621.102481981402</v>
      </c>
      <c r="J19" s="12">
        <v>2320.493423745259</v>
      </c>
      <c r="K19" s="12">
        <v>3358.0647168120681</v>
      </c>
      <c r="L19" s="12">
        <v>2969.3038950491368</v>
      </c>
      <c r="M19" s="22">
        <v>3576.173889730479</v>
      </c>
      <c r="N19" s="22">
        <v>4354.1660603794453</v>
      </c>
      <c r="O19" s="4" t="s">
        <v>182</v>
      </c>
      <c r="P19" s="4" t="s">
        <v>183</v>
      </c>
      <c r="Q19" s="15" t="s">
        <v>104</v>
      </c>
      <c r="R19" s="4" t="s">
        <v>97</v>
      </c>
      <c r="S19" s="15" t="s">
        <v>98</v>
      </c>
      <c r="T19" s="4" t="s">
        <v>105</v>
      </c>
      <c r="U19" s="4" t="s">
        <v>100</v>
      </c>
      <c r="V19" s="15" t="s">
        <v>101</v>
      </c>
      <c r="W19" s="4" t="s">
        <v>184</v>
      </c>
      <c r="X19" s="4" t="s">
        <v>103</v>
      </c>
    </row>
    <row r="20" spans="1:24" ht="14.25" x14ac:dyDescent="0.45">
      <c r="A20" s="24" t="s">
        <v>23</v>
      </c>
      <c r="B20" s="19" t="s">
        <v>74</v>
      </c>
      <c r="C20" s="22">
        <v>3157.8664371008058</v>
      </c>
      <c r="D20" s="22">
        <v>3836.0327674121818</v>
      </c>
      <c r="E20" s="22">
        <v>3510.8895816994709</v>
      </c>
      <c r="F20" s="22">
        <v>2990.8210004716311</v>
      </c>
      <c r="G20" s="22">
        <v>2254.360071659888</v>
      </c>
      <c r="H20" s="22">
        <v>2934.5766455547041</v>
      </c>
      <c r="I20" s="22">
        <v>1518.083394305231</v>
      </c>
      <c r="J20" s="22">
        <v>2348.9625463813281</v>
      </c>
      <c r="K20" s="22">
        <v>3745.0224761647219</v>
      </c>
      <c r="L20" s="22">
        <v>3268.6065722194271</v>
      </c>
      <c r="M20" s="22">
        <v>3698.5154352552258</v>
      </c>
      <c r="N20" s="22">
        <v>4499.2669310603997</v>
      </c>
      <c r="O20" s="4" t="s">
        <v>187</v>
      </c>
      <c r="P20" s="4" t="s">
        <v>188</v>
      </c>
      <c r="Q20" s="15" t="s">
        <v>104</v>
      </c>
      <c r="R20" s="4" t="s">
        <v>110</v>
      </c>
      <c r="S20" s="15" t="s">
        <v>111</v>
      </c>
      <c r="T20" s="4" t="s">
        <v>105</v>
      </c>
      <c r="U20" s="4" t="s">
        <v>112</v>
      </c>
      <c r="V20" s="15" t="s">
        <v>113</v>
      </c>
      <c r="W20" s="4" t="s">
        <v>189</v>
      </c>
      <c r="X20" s="4" t="s">
        <v>103</v>
      </c>
    </row>
    <row r="21" spans="1:24" ht="14.25" x14ac:dyDescent="0.45">
      <c r="A21" s="24" t="s">
        <v>24</v>
      </c>
      <c r="B21" s="19" t="s">
        <v>75</v>
      </c>
      <c r="C21" s="22">
        <v>2054.4937591393232</v>
      </c>
      <c r="D21" s="22">
        <v>1156.9407555810931</v>
      </c>
      <c r="E21" s="22">
        <v>1716.455593908493</v>
      </c>
      <c r="F21" s="22">
        <v>2010.112403794086</v>
      </c>
      <c r="G21" s="22">
        <v>2905.200856690547</v>
      </c>
      <c r="H21" s="22">
        <v>2717.366842326418</v>
      </c>
      <c r="I21" s="22">
        <v>4674.6453923712661</v>
      </c>
      <c r="J21" s="22">
        <v>4484.0957547041617</v>
      </c>
      <c r="K21" s="22">
        <v>3122.2712097117278</v>
      </c>
      <c r="L21" s="22">
        <v>3551.589053238471</v>
      </c>
      <c r="M21" s="22">
        <v>4491.0878786471212</v>
      </c>
      <c r="N21" s="22">
        <v>4719.2012409887493</v>
      </c>
      <c r="O21" s="4" t="s">
        <v>190</v>
      </c>
      <c r="P21" s="4" t="s">
        <v>191</v>
      </c>
      <c r="Q21" s="15" t="s">
        <v>104</v>
      </c>
      <c r="R21" s="4" t="s">
        <v>97</v>
      </c>
      <c r="S21" s="15" t="s">
        <v>98</v>
      </c>
      <c r="T21" s="4" t="s">
        <v>137</v>
      </c>
      <c r="U21" s="4" t="s">
        <v>100</v>
      </c>
      <c r="V21" s="15" t="s">
        <v>101</v>
      </c>
      <c r="W21" s="4" t="s">
        <v>192</v>
      </c>
      <c r="X21" s="4" t="s">
        <v>103</v>
      </c>
    </row>
    <row r="22" spans="1:24" ht="14.25" x14ac:dyDescent="0.45">
      <c r="A22" s="24" t="s">
        <v>25</v>
      </c>
      <c r="B22" s="19" t="s">
        <v>76</v>
      </c>
      <c r="C22" s="22">
        <v>4771.4728578463264</v>
      </c>
      <c r="D22" s="22">
        <v>4980.6237496758022</v>
      </c>
      <c r="E22" s="22">
        <v>4413.7900297843171</v>
      </c>
      <c r="F22" s="22">
        <v>4171.6206132653679</v>
      </c>
      <c r="G22" s="22">
        <v>3240.6181756014539</v>
      </c>
      <c r="H22" s="22">
        <v>3471.549173757945</v>
      </c>
      <c r="I22" s="22">
        <v>1451.097126566129</v>
      </c>
      <c r="J22" s="22">
        <v>1808.8243598441941</v>
      </c>
      <c r="K22" s="22">
        <v>3716.7224620016168</v>
      </c>
      <c r="L22" s="22">
        <v>3093.208197505036</v>
      </c>
      <c r="M22" s="22">
        <v>2867.1711372836739</v>
      </c>
      <c r="N22" s="22">
        <v>3572.4092738909958</v>
      </c>
      <c r="O22" s="4" t="s">
        <v>193</v>
      </c>
      <c r="P22" s="4" t="s">
        <v>194</v>
      </c>
      <c r="Q22" s="15" t="s">
        <v>104</v>
      </c>
      <c r="R22" s="4" t="s">
        <v>97</v>
      </c>
      <c r="S22" s="15" t="s">
        <v>98</v>
      </c>
      <c r="T22" s="4" t="s">
        <v>105</v>
      </c>
      <c r="U22" s="4" t="s">
        <v>100</v>
      </c>
      <c r="V22" s="15" t="s">
        <v>101</v>
      </c>
      <c r="W22" s="4" t="s">
        <v>195</v>
      </c>
      <c r="X22" s="4" t="s">
        <v>103</v>
      </c>
    </row>
    <row r="23" spans="1:24" ht="14.25" x14ac:dyDescent="0.45">
      <c r="A23" s="24" t="s">
        <v>26</v>
      </c>
      <c r="B23" s="19" t="s">
        <v>77</v>
      </c>
      <c r="C23" s="22">
        <v>4006.91041785058</v>
      </c>
      <c r="D23" s="22">
        <v>3025.927125825634</v>
      </c>
      <c r="E23" s="22">
        <v>2462.3783021387321</v>
      </c>
      <c r="F23" s="22">
        <v>3011.7071127241738</v>
      </c>
      <c r="G23" s="22">
        <v>2914.2788534359352</v>
      </c>
      <c r="H23" s="22">
        <v>2113.8173260850099</v>
      </c>
      <c r="I23" s="22">
        <v>3560.2911191754638</v>
      </c>
      <c r="J23" s="22">
        <v>2804.776948566041</v>
      </c>
      <c r="K23" s="22">
        <v>1099.282755594242</v>
      </c>
      <c r="L23" s="22">
        <v>1577.468709677564</v>
      </c>
      <c r="M23" s="22">
        <v>1769.1217561510009</v>
      </c>
      <c r="N23" s="22">
        <v>1480.16289897243</v>
      </c>
      <c r="O23" s="4" t="s">
        <v>196</v>
      </c>
      <c r="P23" s="4" t="s">
        <v>197</v>
      </c>
      <c r="Q23" s="15" t="s">
        <v>104</v>
      </c>
      <c r="R23" s="4" t="s">
        <v>97</v>
      </c>
      <c r="S23" s="15" t="s">
        <v>98</v>
      </c>
      <c r="T23" s="4" t="s">
        <v>198</v>
      </c>
      <c r="U23" s="4" t="s">
        <v>100</v>
      </c>
      <c r="V23" s="15" t="s">
        <v>101</v>
      </c>
      <c r="W23" s="4" t="s">
        <v>199</v>
      </c>
      <c r="X23" s="4" t="s">
        <v>103</v>
      </c>
    </row>
    <row r="24" spans="1:24" ht="14.25" x14ac:dyDescent="0.45">
      <c r="A24" s="24" t="s">
        <v>27</v>
      </c>
      <c r="B24" s="19" t="s">
        <v>78</v>
      </c>
      <c r="C24" s="22">
        <v>1982.8596560422011</v>
      </c>
      <c r="D24" s="22">
        <v>1263.661914139675</v>
      </c>
      <c r="E24" s="22">
        <v>1887.671280896767</v>
      </c>
      <c r="F24" s="22">
        <v>2092.477741680927</v>
      </c>
      <c r="G24" s="22">
        <v>3011.6374371067682</v>
      </c>
      <c r="H24" s="22">
        <v>2897.5180743239162</v>
      </c>
      <c r="I24" s="22">
        <v>4796.2869624828318</v>
      </c>
      <c r="J24" s="22">
        <v>4653.8243201280829</v>
      </c>
      <c r="K24" s="22">
        <v>3370.5017630599291</v>
      </c>
      <c r="L24" s="22">
        <v>3773.6475553149489</v>
      </c>
      <c r="M24" s="22">
        <v>4727.8962932083004</v>
      </c>
      <c r="N24" s="22">
        <v>4983.9583037502216</v>
      </c>
      <c r="O24" s="4" t="s">
        <v>200</v>
      </c>
      <c r="P24" s="4" t="s">
        <v>201</v>
      </c>
      <c r="Q24" s="15" t="s">
        <v>104</v>
      </c>
      <c r="R24" s="4" t="s">
        <v>97</v>
      </c>
      <c r="S24" s="15" t="s">
        <v>98</v>
      </c>
      <c r="T24" s="4" t="s">
        <v>198</v>
      </c>
      <c r="U24" s="4" t="s">
        <v>100</v>
      </c>
      <c r="V24" s="15" t="s">
        <v>101</v>
      </c>
      <c r="W24" s="4" t="s">
        <v>202</v>
      </c>
      <c r="X24" s="4" t="s">
        <v>103</v>
      </c>
    </row>
    <row r="25" spans="1:24" ht="14.25" x14ac:dyDescent="0.45">
      <c r="A25" s="24" t="s">
        <v>28</v>
      </c>
      <c r="B25" s="19" t="s">
        <v>79</v>
      </c>
      <c r="C25" s="22">
        <v>4159.6911070063097</v>
      </c>
      <c r="D25" s="22">
        <v>4229.416341925983</v>
      </c>
      <c r="E25" s="22">
        <v>3629.2350382757372</v>
      </c>
      <c r="F25" s="22">
        <v>3454.8508305780242</v>
      </c>
      <c r="G25" s="22">
        <v>2529.897881078748</v>
      </c>
      <c r="H25" s="22">
        <v>2657.6472441900341</v>
      </c>
      <c r="I25" s="22">
        <v>831.43018419455473</v>
      </c>
      <c r="J25" s="22">
        <v>949.37759275043663</v>
      </c>
      <c r="K25" s="22">
        <v>2855.32792830679</v>
      </c>
      <c r="L25" s="22">
        <v>2231.8229668463759</v>
      </c>
      <c r="M25" s="22">
        <v>2071.972408158234</v>
      </c>
      <c r="N25" s="22">
        <v>2822.66382346506</v>
      </c>
      <c r="O25" s="4" t="s">
        <v>203</v>
      </c>
      <c r="P25" s="4" t="s">
        <v>204</v>
      </c>
      <c r="Q25" s="15" t="s">
        <v>115</v>
      </c>
      <c r="R25" s="4" t="s">
        <v>97</v>
      </c>
      <c r="S25" s="15" t="s">
        <v>98</v>
      </c>
      <c r="T25" s="4" t="s">
        <v>152</v>
      </c>
      <c r="U25" s="4" t="s">
        <v>100</v>
      </c>
      <c r="V25" s="15" t="s">
        <v>101</v>
      </c>
      <c r="W25" s="4" t="s">
        <v>102</v>
      </c>
      <c r="X25" s="4" t="s">
        <v>103</v>
      </c>
    </row>
    <row r="26" spans="1:24" ht="14.25" x14ac:dyDescent="0.45">
      <c r="A26" s="24" t="s">
        <v>29</v>
      </c>
      <c r="B26" s="19" t="s">
        <v>80</v>
      </c>
      <c r="C26" s="22">
        <v>5115.6962713569756</v>
      </c>
      <c r="D26" s="22">
        <v>4073.8004141476381</v>
      </c>
      <c r="E26" s="22">
        <v>3560.2371208591189</v>
      </c>
      <c r="F26" s="22">
        <v>4136.0519936981209</v>
      </c>
      <c r="G26" s="22">
        <v>4046.219619147329</v>
      </c>
      <c r="H26" s="22">
        <v>3249.1456206913558</v>
      </c>
      <c r="I26" s="22">
        <v>4518.4949091578301</v>
      </c>
      <c r="J26" s="22">
        <v>3704.0796718172692</v>
      </c>
      <c r="K26" s="22">
        <v>2216.0515350194792</v>
      </c>
      <c r="L26" s="22">
        <v>2603.4504437594792</v>
      </c>
      <c r="M26" s="22">
        <v>2442.724940338539</v>
      </c>
      <c r="N26" s="22">
        <v>1798.977684268018</v>
      </c>
      <c r="O26" s="4" t="s">
        <v>205</v>
      </c>
      <c r="P26" s="4" t="s">
        <v>206</v>
      </c>
      <c r="Q26" s="15" t="s">
        <v>104</v>
      </c>
      <c r="R26" s="4" t="s">
        <v>97</v>
      </c>
      <c r="S26" s="15" t="s">
        <v>98</v>
      </c>
      <c r="T26" s="4" t="s">
        <v>108</v>
      </c>
      <c r="U26" s="4" t="s">
        <v>100</v>
      </c>
      <c r="V26" s="15" t="s">
        <v>101</v>
      </c>
      <c r="W26" s="4" t="s">
        <v>207</v>
      </c>
      <c r="X26" s="4" t="s">
        <v>103</v>
      </c>
    </row>
    <row r="27" spans="1:24" ht="14.25" x14ac:dyDescent="0.45">
      <c r="A27" s="24" t="s">
        <v>30</v>
      </c>
      <c r="B27" s="19" t="s">
        <v>81</v>
      </c>
      <c r="C27" s="22">
        <v>2592.8158600887732</v>
      </c>
      <c r="D27" s="22">
        <v>1386.2274990297431</v>
      </c>
      <c r="E27" s="22">
        <v>1521.1489650646311</v>
      </c>
      <c r="F27" s="22">
        <v>2095.0398644460979</v>
      </c>
      <c r="G27" s="22">
        <v>2797.0076821929292</v>
      </c>
      <c r="H27" s="22">
        <v>2330.838215906118</v>
      </c>
      <c r="I27" s="22">
        <v>4417.4565516312259</v>
      </c>
      <c r="J27" s="22">
        <v>4046.4415380031269</v>
      </c>
      <c r="K27" s="22">
        <v>2391.4076110930409</v>
      </c>
      <c r="L27" s="22">
        <v>2925.9960043850811</v>
      </c>
      <c r="M27" s="22">
        <v>3771.5439404248882</v>
      </c>
      <c r="N27" s="22">
        <v>3870.1044639660649</v>
      </c>
      <c r="O27" s="4" t="s">
        <v>208</v>
      </c>
      <c r="P27" s="4" t="s">
        <v>209</v>
      </c>
      <c r="Q27" s="15" t="s">
        <v>104</v>
      </c>
      <c r="R27" s="4" t="s">
        <v>97</v>
      </c>
      <c r="S27" s="15" t="s">
        <v>98</v>
      </c>
      <c r="T27" s="4" t="s">
        <v>210</v>
      </c>
      <c r="U27" s="4" t="s">
        <v>100</v>
      </c>
      <c r="V27" s="15" t="s">
        <v>101</v>
      </c>
      <c r="W27" s="4" t="s">
        <v>211</v>
      </c>
      <c r="X27" s="4" t="s">
        <v>103</v>
      </c>
    </row>
    <row r="28" spans="1:24" ht="14.25" x14ac:dyDescent="0.45">
      <c r="A28" s="24" t="s">
        <v>31</v>
      </c>
      <c r="B28" s="19" t="s">
        <v>82</v>
      </c>
      <c r="C28" s="22">
        <v>2590.713928225648</v>
      </c>
      <c r="D28" s="22">
        <v>1428.9543973261259</v>
      </c>
      <c r="E28" s="22">
        <v>1683.942662882813</v>
      </c>
      <c r="F28" s="22">
        <v>2205.6062162171129</v>
      </c>
      <c r="G28" s="22">
        <v>2966.6834745773222</v>
      </c>
      <c r="H28" s="22">
        <v>2554.9706454478269</v>
      </c>
      <c r="I28" s="22">
        <v>4630.3659770305057</v>
      </c>
      <c r="J28" s="22">
        <v>4291.4543685022563</v>
      </c>
      <c r="K28" s="22">
        <v>2672.823747985371</v>
      </c>
      <c r="L28" s="22">
        <v>3196.1311444023372</v>
      </c>
      <c r="M28" s="22">
        <v>4055.0756983571482</v>
      </c>
      <c r="N28" s="22">
        <v>4161.8722720234446</v>
      </c>
      <c r="O28" s="4" t="s">
        <v>212</v>
      </c>
      <c r="P28" s="4" t="s">
        <v>213</v>
      </c>
      <c r="Q28" s="15" t="s">
        <v>104</v>
      </c>
      <c r="R28" s="4" t="s">
        <v>97</v>
      </c>
      <c r="S28" s="15" t="s">
        <v>98</v>
      </c>
      <c r="T28" s="4" t="s">
        <v>186</v>
      </c>
      <c r="U28" s="4" t="s">
        <v>100</v>
      </c>
      <c r="V28" s="15" t="s">
        <v>101</v>
      </c>
      <c r="W28" s="4" t="s">
        <v>214</v>
      </c>
      <c r="X28" s="4" t="s">
        <v>103</v>
      </c>
    </row>
    <row r="29" spans="1:24" ht="14.25" x14ac:dyDescent="0.45">
      <c r="A29" s="24" t="s">
        <v>32</v>
      </c>
      <c r="B29" s="19" t="s">
        <v>83</v>
      </c>
      <c r="C29" s="22">
        <v>3035.843001856982</v>
      </c>
      <c r="D29" s="22">
        <v>3698.9785309198928</v>
      </c>
      <c r="E29" s="22">
        <v>3370.746302904382</v>
      </c>
      <c r="F29" s="22">
        <v>2852.737631449083</v>
      </c>
      <c r="G29" s="22">
        <v>2114.2285661611049</v>
      </c>
      <c r="H29" s="22">
        <v>2797.6385270550559</v>
      </c>
      <c r="I29" s="22">
        <v>1442.1651376725249</v>
      </c>
      <c r="J29" s="22">
        <v>2260.026588828986</v>
      </c>
      <c r="K29" s="22">
        <v>3617.1999571434399</v>
      </c>
      <c r="L29" s="22">
        <v>3148.5419598076269</v>
      </c>
      <c r="M29" s="22">
        <v>3601.2459426953669</v>
      </c>
      <c r="N29" s="22">
        <v>4400.3962747686883</v>
      </c>
      <c r="O29" s="4" t="s">
        <v>215</v>
      </c>
      <c r="P29" s="4" t="s">
        <v>216</v>
      </c>
      <c r="Q29" s="15" t="s">
        <v>104</v>
      </c>
      <c r="R29" s="4" t="s">
        <v>106</v>
      </c>
      <c r="S29" s="15" t="s">
        <v>107</v>
      </c>
      <c r="T29" s="4" t="s">
        <v>185</v>
      </c>
      <c r="U29" s="4" t="s">
        <v>122</v>
      </c>
      <c r="V29" s="15" t="s">
        <v>123</v>
      </c>
      <c r="W29" s="4" t="s">
        <v>217</v>
      </c>
      <c r="X29" s="4" t="s">
        <v>103</v>
      </c>
    </row>
    <row r="30" spans="1:24" ht="14.25" x14ac:dyDescent="0.45">
      <c r="A30" s="24" t="s">
        <v>33</v>
      </c>
      <c r="B30" s="19" t="s">
        <v>84</v>
      </c>
      <c r="C30" s="22">
        <v>1463.146538069883</v>
      </c>
      <c r="D30" s="22">
        <v>823.92116974102453</v>
      </c>
      <c r="E30" s="22">
        <v>1501.8599505656371</v>
      </c>
      <c r="F30" s="22">
        <v>1600.8787635667391</v>
      </c>
      <c r="G30" s="22">
        <v>2530.0908630797771</v>
      </c>
      <c r="H30" s="22">
        <v>2501.4952539583769</v>
      </c>
      <c r="I30" s="22">
        <v>4319.6390924193256</v>
      </c>
      <c r="J30" s="22">
        <v>4229.0779367386922</v>
      </c>
      <c r="K30" s="22">
        <v>3100.194554669129</v>
      </c>
      <c r="L30" s="22">
        <v>3439.3569140154532</v>
      </c>
      <c r="M30" s="22">
        <v>4417.2895269650198</v>
      </c>
      <c r="N30" s="22">
        <v>4745.2186963326467</v>
      </c>
      <c r="O30" s="4" t="s">
        <v>218</v>
      </c>
      <c r="P30" s="4" t="s">
        <v>219</v>
      </c>
      <c r="Q30" s="15" t="s">
        <v>104</v>
      </c>
      <c r="R30" s="4" t="s">
        <v>97</v>
      </c>
      <c r="S30" s="15" t="s">
        <v>98</v>
      </c>
      <c r="T30" s="4" t="s">
        <v>105</v>
      </c>
      <c r="U30" s="4" t="s">
        <v>100</v>
      </c>
      <c r="V30" s="15" t="s">
        <v>101</v>
      </c>
      <c r="W30" s="4" t="s">
        <v>220</v>
      </c>
      <c r="X30" s="4" t="s">
        <v>103</v>
      </c>
    </row>
    <row r="31" spans="1:24" ht="14.25" x14ac:dyDescent="0.45">
      <c r="A31" s="24" t="s">
        <v>34</v>
      </c>
      <c r="B31" s="19" t="s">
        <v>85</v>
      </c>
      <c r="C31" s="22">
        <v>5134.3032926300102</v>
      </c>
      <c r="D31" s="22">
        <v>4197.8373181693196</v>
      </c>
      <c r="E31" s="22">
        <v>3611.6074205332061</v>
      </c>
      <c r="F31" s="22">
        <v>4119.5547755275929</v>
      </c>
      <c r="G31" s="22">
        <v>3876.77026660518</v>
      </c>
      <c r="H31" s="22">
        <v>3114.2957742032099</v>
      </c>
      <c r="I31" s="22">
        <v>4089.9127238244851</v>
      </c>
      <c r="J31" s="22">
        <v>3249.5087768486928</v>
      </c>
      <c r="K31" s="22">
        <v>2063.2426316950541</v>
      </c>
      <c r="L31" s="22">
        <v>2299.435566863232</v>
      </c>
      <c r="M31" s="22">
        <v>1917.253682623958</v>
      </c>
      <c r="N31" s="22">
        <v>1188.248762431336</v>
      </c>
      <c r="O31" s="4" t="s">
        <v>221</v>
      </c>
      <c r="P31" s="4" t="s">
        <v>222</v>
      </c>
      <c r="Q31" s="15" t="s">
        <v>104</v>
      </c>
      <c r="R31" s="4" t="s">
        <v>97</v>
      </c>
      <c r="S31" s="15" t="s">
        <v>98</v>
      </c>
      <c r="T31" s="4" t="s">
        <v>156</v>
      </c>
      <c r="U31" s="4" t="s">
        <v>100</v>
      </c>
      <c r="V31" s="15" t="s">
        <v>101</v>
      </c>
      <c r="W31" s="4" t="s">
        <v>223</v>
      </c>
      <c r="X31" s="4" t="s">
        <v>103</v>
      </c>
    </row>
    <row r="32" spans="1:24" ht="14.25" x14ac:dyDescent="0.45">
      <c r="A32" s="24" t="s">
        <v>35</v>
      </c>
      <c r="B32" s="19" t="s">
        <v>86</v>
      </c>
      <c r="C32" s="22">
        <v>3910.659100112925</v>
      </c>
      <c r="D32" s="22">
        <v>2952.6186459491969</v>
      </c>
      <c r="E32" s="22">
        <v>2373.410351734</v>
      </c>
      <c r="F32" s="22">
        <v>2908.9030569342158</v>
      </c>
      <c r="G32" s="22">
        <v>2788.7571978018518</v>
      </c>
      <c r="H32" s="22">
        <v>1990.361627327361</v>
      </c>
      <c r="I32" s="22">
        <v>3425.8047036220232</v>
      </c>
      <c r="J32" s="22">
        <v>2673.8706629896669</v>
      </c>
      <c r="K32" s="22">
        <v>967.55032198938864</v>
      </c>
      <c r="L32" s="22">
        <v>1442.0045410040359</v>
      </c>
      <c r="M32" s="22">
        <v>1664.462557709679</v>
      </c>
      <c r="N32" s="22">
        <v>1427.951357623306</v>
      </c>
      <c r="O32" s="4" t="s">
        <v>224</v>
      </c>
      <c r="P32" s="4" t="s">
        <v>225</v>
      </c>
      <c r="Q32" s="15" t="s">
        <v>226</v>
      </c>
      <c r="R32" s="4" t="s">
        <v>97</v>
      </c>
      <c r="S32" s="15" t="s">
        <v>98</v>
      </c>
      <c r="T32" s="4" t="s">
        <v>227</v>
      </c>
      <c r="U32" s="4" t="s">
        <v>100</v>
      </c>
      <c r="V32" s="15" t="s">
        <v>101</v>
      </c>
      <c r="W32" s="4" t="s">
        <v>228</v>
      </c>
      <c r="X32" s="4" t="s">
        <v>103</v>
      </c>
    </row>
    <row r="33" spans="1:24" ht="14.25" x14ac:dyDescent="0.45">
      <c r="A33" s="24" t="s">
        <v>36</v>
      </c>
      <c r="B33" s="19" t="s">
        <v>87</v>
      </c>
      <c r="C33" s="22">
        <v>1216.4053600948539</v>
      </c>
      <c r="D33" s="22">
        <v>954.40183831360855</v>
      </c>
      <c r="E33" s="22">
        <v>1640.735749958581</v>
      </c>
      <c r="F33" s="22">
        <v>1587.1191821419261</v>
      </c>
      <c r="G33" s="22">
        <v>2512.2808669322549</v>
      </c>
      <c r="H33" s="22">
        <v>2599.8992006543408</v>
      </c>
      <c r="I33" s="22">
        <v>4292.7647166914276</v>
      </c>
      <c r="J33" s="22">
        <v>4275.4044983876247</v>
      </c>
      <c r="K33" s="22">
        <v>3296.5748312823061</v>
      </c>
      <c r="L33" s="22">
        <v>3583.0264664877632</v>
      </c>
      <c r="M33" s="22">
        <v>4572.5045948953584</v>
      </c>
      <c r="N33" s="22">
        <v>4950.0838698196412</v>
      </c>
      <c r="O33" s="4" t="s">
        <v>229</v>
      </c>
      <c r="P33" s="4" t="s">
        <v>230</v>
      </c>
      <c r="Q33" s="15" t="s">
        <v>104</v>
      </c>
      <c r="R33" s="4" t="s">
        <v>110</v>
      </c>
      <c r="S33" s="15" t="s">
        <v>111</v>
      </c>
      <c r="T33" s="4" t="s">
        <v>137</v>
      </c>
      <c r="U33" s="4" t="s">
        <v>112</v>
      </c>
      <c r="V33" s="15" t="s">
        <v>113</v>
      </c>
      <c r="W33" s="4" t="s">
        <v>231</v>
      </c>
      <c r="X33" s="4" t="s">
        <v>103</v>
      </c>
    </row>
    <row r="34" spans="1:24" ht="14.25" x14ac:dyDescent="0.45">
      <c r="A34" s="24" t="s">
        <v>37</v>
      </c>
      <c r="B34" s="19" t="s">
        <v>88</v>
      </c>
      <c r="C34" s="22">
        <v>4185.0856347088302</v>
      </c>
      <c r="D34" s="22">
        <v>3233.722094570458</v>
      </c>
      <c r="E34" s="22">
        <v>2651.9300418839748</v>
      </c>
      <c r="F34" s="22">
        <v>3178.9885828305619</v>
      </c>
      <c r="G34" s="22">
        <v>3022.000249394936</v>
      </c>
      <c r="H34" s="22">
        <v>2231.2419812867702</v>
      </c>
      <c r="I34" s="22">
        <v>3545.5317485518158</v>
      </c>
      <c r="J34" s="22">
        <v>2762.43591726672</v>
      </c>
      <c r="K34" s="22">
        <v>1187.5769403773561</v>
      </c>
      <c r="L34" s="22">
        <v>1588.690268388006</v>
      </c>
      <c r="M34" s="22">
        <v>1640.977097205214</v>
      </c>
      <c r="N34" s="22">
        <v>1272.3738548185979</v>
      </c>
      <c r="O34" s="4" t="s">
        <v>232</v>
      </c>
      <c r="P34" s="4" t="s">
        <v>233</v>
      </c>
      <c r="Q34" s="15" t="s">
        <v>104</v>
      </c>
      <c r="R34" s="4" t="s">
        <v>97</v>
      </c>
      <c r="S34" s="15" t="s">
        <v>98</v>
      </c>
      <c r="T34" s="4" t="s">
        <v>234</v>
      </c>
      <c r="U34" s="4" t="s">
        <v>116</v>
      </c>
      <c r="V34" s="15" t="s">
        <v>117</v>
      </c>
      <c r="W34" s="4" t="s">
        <v>235</v>
      </c>
      <c r="X34" s="4" t="s">
        <v>103</v>
      </c>
    </row>
    <row r="35" spans="1:24" ht="14.25" x14ac:dyDescent="0.45">
      <c r="A35" s="24" t="s">
        <v>38</v>
      </c>
      <c r="B35" s="19" t="s">
        <v>89</v>
      </c>
      <c r="C35" s="22">
        <v>3745.036960547066</v>
      </c>
      <c r="D35" s="22">
        <v>2776.1654243493222</v>
      </c>
      <c r="E35" s="22">
        <v>2202.9899807034899</v>
      </c>
      <c r="F35" s="22">
        <v>2748.6012599125279</v>
      </c>
      <c r="G35" s="22">
        <v>2663.2637316022378</v>
      </c>
      <c r="H35" s="22">
        <v>1860.558235037362</v>
      </c>
      <c r="I35" s="22">
        <v>3385.3004022516529</v>
      </c>
      <c r="J35" s="22">
        <v>2658.036343639737</v>
      </c>
      <c r="K35" s="22">
        <v>868.90644274819056</v>
      </c>
      <c r="L35" s="22">
        <v>1396.35718060861</v>
      </c>
      <c r="M35" s="22">
        <v>1728.506870720769</v>
      </c>
      <c r="N35" s="22">
        <v>1563.2787698633799</v>
      </c>
      <c r="O35" s="4" t="s">
        <v>236</v>
      </c>
      <c r="P35" s="4" t="s">
        <v>237</v>
      </c>
      <c r="Q35" s="15" t="s">
        <v>104</v>
      </c>
      <c r="R35" s="4" t="s">
        <v>97</v>
      </c>
      <c r="S35" s="15" t="s">
        <v>98</v>
      </c>
      <c r="T35" s="4" t="s">
        <v>166</v>
      </c>
      <c r="U35" s="4" t="s">
        <v>100</v>
      </c>
      <c r="V35" s="15" t="s">
        <v>101</v>
      </c>
      <c r="W35" s="4" t="s">
        <v>238</v>
      </c>
      <c r="X35" s="4" t="s">
        <v>103</v>
      </c>
    </row>
    <row r="36" spans="1:24" ht="14.25" x14ac:dyDescent="0.45">
      <c r="A36" s="24" t="s">
        <v>39</v>
      </c>
      <c r="B36" s="19" t="s">
        <v>90</v>
      </c>
      <c r="C36" s="22">
        <v>5045.2773778291976</v>
      </c>
      <c r="D36" s="22">
        <v>4624.3284510649119</v>
      </c>
      <c r="E36" s="22">
        <v>3934.971301476452</v>
      </c>
      <c r="F36" s="22">
        <v>4091.9698734916428</v>
      </c>
      <c r="G36" s="22">
        <v>3359.4067041266462</v>
      </c>
      <c r="H36" s="22">
        <v>2975.6008724442522</v>
      </c>
      <c r="I36" s="22">
        <v>2450.6352735113101</v>
      </c>
      <c r="J36" s="22">
        <v>1716.9727359732599</v>
      </c>
      <c r="K36" s="22">
        <v>2437.853176406461</v>
      </c>
      <c r="L36" s="22">
        <v>1993.9057344344819</v>
      </c>
      <c r="M36" s="22">
        <v>1054.1808544349981</v>
      </c>
      <c r="N36" s="22">
        <v>1301.5347939678691</v>
      </c>
      <c r="O36" s="4" t="s">
        <v>239</v>
      </c>
      <c r="P36" s="4" t="s">
        <v>240</v>
      </c>
      <c r="Q36" s="15" t="s">
        <v>104</v>
      </c>
      <c r="R36" s="4" t="s">
        <v>97</v>
      </c>
      <c r="S36" s="15" t="s">
        <v>98</v>
      </c>
      <c r="T36" s="4" t="s">
        <v>241</v>
      </c>
      <c r="U36" s="4" t="s">
        <v>100</v>
      </c>
      <c r="V36" s="15" t="s">
        <v>101</v>
      </c>
      <c r="W36" s="4" t="s">
        <v>242</v>
      </c>
      <c r="X36" s="4" t="s">
        <v>103</v>
      </c>
    </row>
    <row r="37" spans="1:24" ht="14.25" x14ac:dyDescent="0.45">
      <c r="A37" s="24" t="s">
        <v>40</v>
      </c>
      <c r="B37" s="19" t="s">
        <v>91</v>
      </c>
      <c r="C37" s="22">
        <v>983.70477268545403</v>
      </c>
      <c r="D37" s="22">
        <v>1979.803797545087</v>
      </c>
      <c r="E37" s="22">
        <v>2006.9175015306121</v>
      </c>
      <c r="F37" s="22">
        <v>1341.442772455953</v>
      </c>
      <c r="G37" s="22">
        <v>1418.8891907704531</v>
      </c>
      <c r="H37" s="22">
        <v>2142.9894113816372</v>
      </c>
      <c r="I37" s="22">
        <v>2665.3127066396551</v>
      </c>
      <c r="J37" s="22">
        <v>3042.3382961140419</v>
      </c>
      <c r="K37" s="22">
        <v>3195.2625887168779</v>
      </c>
      <c r="L37" s="22">
        <v>3072.0619018255802</v>
      </c>
      <c r="M37" s="22">
        <v>3954.3920290570841</v>
      </c>
      <c r="N37" s="22">
        <v>4616.377739254368</v>
      </c>
      <c r="O37" s="4" t="s">
        <v>243</v>
      </c>
      <c r="P37" s="4" t="s">
        <v>244</v>
      </c>
      <c r="Q37" s="15" t="s">
        <v>104</v>
      </c>
      <c r="R37" s="4" t="s">
        <v>97</v>
      </c>
      <c r="S37" s="15" t="s">
        <v>98</v>
      </c>
      <c r="T37" s="4" t="s">
        <v>245</v>
      </c>
      <c r="U37" s="4" t="s">
        <v>100</v>
      </c>
      <c r="V37" s="15" t="s">
        <v>101</v>
      </c>
      <c r="W37" s="4" t="s">
        <v>246</v>
      </c>
      <c r="X37" s="4" t="s">
        <v>103</v>
      </c>
    </row>
    <row r="38" spans="1:24" ht="14.25" x14ac:dyDescent="0.45">
      <c r="A38" s="24" t="s">
        <v>41</v>
      </c>
      <c r="B38" s="19" t="s">
        <v>92</v>
      </c>
      <c r="C38" s="22">
        <v>1577.6566417871011</v>
      </c>
      <c r="D38" s="22">
        <v>2454.2917435336381</v>
      </c>
      <c r="E38" s="22">
        <v>2340.9808113458871</v>
      </c>
      <c r="F38" s="22">
        <v>1699.2270685484889</v>
      </c>
      <c r="G38" s="22">
        <v>1412.599375017764</v>
      </c>
      <c r="H38" s="22">
        <v>2212.8755121147451</v>
      </c>
      <c r="I38" s="22">
        <v>2223.9841811422921</v>
      </c>
      <c r="J38" s="22">
        <v>2730.177552327496</v>
      </c>
      <c r="K38" s="22">
        <v>3246.954303566195</v>
      </c>
      <c r="L38" s="22">
        <v>3008.2383654178761</v>
      </c>
      <c r="M38" s="22">
        <v>3798.2714737262559</v>
      </c>
      <c r="N38" s="22">
        <v>4517.3636355308163</v>
      </c>
      <c r="O38" s="4" t="s">
        <v>247</v>
      </c>
      <c r="P38" s="4" t="s">
        <v>248</v>
      </c>
      <c r="Q38" s="15" t="s">
        <v>114</v>
      </c>
      <c r="R38" s="4" t="s">
        <v>97</v>
      </c>
      <c r="S38" s="15" t="s">
        <v>98</v>
      </c>
      <c r="T38" s="4" t="s">
        <v>249</v>
      </c>
      <c r="U38" s="4" t="s">
        <v>100</v>
      </c>
      <c r="V38" s="15" t="s">
        <v>101</v>
      </c>
      <c r="W38" s="4" t="s">
        <v>250</v>
      </c>
      <c r="X38" s="4" t="s">
        <v>103</v>
      </c>
    </row>
    <row r="39" spans="1:24" ht="14.25" x14ac:dyDescent="0.45">
      <c r="A39" s="24" t="s">
        <v>42</v>
      </c>
      <c r="B39" s="19" t="s">
        <v>93</v>
      </c>
      <c r="C39" s="22">
        <v>939.8338822762687</v>
      </c>
      <c r="D39" s="22">
        <v>1954.6592548632441</v>
      </c>
      <c r="E39" s="22">
        <v>1998.603230146078</v>
      </c>
      <c r="F39" s="22">
        <v>1333.6013008903631</v>
      </c>
      <c r="G39" s="22">
        <v>1444.8324273974749</v>
      </c>
      <c r="H39" s="22">
        <v>2159.3209634186028</v>
      </c>
      <c r="I39" s="22">
        <v>2713.0069689077432</v>
      </c>
      <c r="J39" s="22">
        <v>3083.2991077037968</v>
      </c>
      <c r="K39" s="22">
        <v>3210.6695872408718</v>
      </c>
      <c r="L39" s="22">
        <v>3096.687314995128</v>
      </c>
      <c r="M39" s="22">
        <v>3984.6244354319492</v>
      </c>
      <c r="N39" s="22">
        <v>4642.0165365343237</v>
      </c>
      <c r="O39" s="4" t="s">
        <v>251</v>
      </c>
      <c r="P39" s="4" t="s">
        <v>252</v>
      </c>
      <c r="Q39" s="15" t="s">
        <v>104</v>
      </c>
      <c r="R39" s="4" t="s">
        <v>110</v>
      </c>
      <c r="S39" s="15" t="s">
        <v>111</v>
      </c>
      <c r="T39" s="4" t="s">
        <v>105</v>
      </c>
      <c r="U39" s="4" t="s">
        <v>112</v>
      </c>
      <c r="V39" s="15" t="s">
        <v>113</v>
      </c>
      <c r="W39" s="4" t="s">
        <v>253</v>
      </c>
      <c r="X39" s="4" t="s">
        <v>103</v>
      </c>
    </row>
    <row r="41" spans="1:24" x14ac:dyDescent="0.35">
      <c r="A4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bestFit="1" customWidth="1"/>
    <col min="2" max="2" width="25.86328125" style="3" bestFit="1" customWidth="1"/>
    <col min="3" max="3" width="20.59765625" style="3" customWidth="1"/>
  </cols>
  <sheetData>
    <row r="1" spans="1:15" x14ac:dyDescent="0.45">
      <c r="A1" s="8" t="s">
        <v>1</v>
      </c>
      <c r="B1" s="10" t="s">
        <v>264</v>
      </c>
      <c r="C1" s="10" t="s">
        <v>43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COUNTIF(D2:O2,"&lt;&gt;00:00")</f>
        <v>4</v>
      </c>
      <c r="B2" s="18">
        <f>SUM(D2:O2)</f>
        <v>0.41180555555555559</v>
      </c>
      <c r="C2" s="15" t="s">
        <v>56</v>
      </c>
      <c r="D2" s="1">
        <v>3.6805555555555557E-2</v>
      </c>
      <c r="E2" s="1">
        <v>0.18263888888888891</v>
      </c>
      <c r="F2" s="1">
        <v>0.12847222222222224</v>
      </c>
      <c r="G2" s="1">
        <v>6.3888888888888898E-2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</row>
    <row r="3" spans="1:15" x14ac:dyDescent="0.45">
      <c r="A3" s="4">
        <f>COUNTIF(D3:O3,"&lt;&gt;00:00")</f>
        <v>4</v>
      </c>
      <c r="B3" s="18">
        <f>SUM(D3:O3)</f>
        <v>0.4375</v>
      </c>
      <c r="C3" s="15" t="s">
        <v>57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9.1666666666666674E-2</v>
      </c>
      <c r="M3" s="1">
        <v>4.1666666666666666E-3</v>
      </c>
      <c r="N3" s="1">
        <v>7.7777777777777779E-2</v>
      </c>
      <c r="O3" s="1">
        <v>0.2638888888888889</v>
      </c>
    </row>
    <row r="4" spans="1:15" x14ac:dyDescent="0.45">
      <c r="A4" s="4">
        <f>COUNTIF(D4:O4,"&lt;&gt;00:00")</f>
        <v>0</v>
      </c>
      <c r="B4" s="18">
        <f>SUM(D4:O4)</f>
        <v>0</v>
      </c>
      <c r="C4" s="15" t="s">
        <v>58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45">
      <c r="A5" s="4">
        <f>COUNTIF(D5:O5,"&lt;&gt;00:00")</f>
        <v>4</v>
      </c>
      <c r="B5" s="18">
        <f>SUM(D5:O5)</f>
        <v>0.66388888888888886</v>
      </c>
      <c r="C5" s="15" t="s">
        <v>59</v>
      </c>
      <c r="D5" s="1">
        <v>5.9027777777777783E-2</v>
      </c>
      <c r="E5" s="1">
        <v>0.34583333333333333</v>
      </c>
      <c r="F5" s="1">
        <v>0.15972222222222224</v>
      </c>
      <c r="G5" s="1">
        <v>9.9305555555555564E-2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45">
      <c r="A6" s="4">
        <f>COUNTIF(D6:O6,"&lt;&gt;00:00")</f>
        <v>4</v>
      </c>
      <c r="B6" s="18">
        <f>SUM(D6:O6)</f>
        <v>0.84583333333333333</v>
      </c>
      <c r="C6" s="15" t="s">
        <v>60</v>
      </c>
      <c r="D6" s="1">
        <v>6.9444444444444448E-2</v>
      </c>
      <c r="E6" s="1">
        <v>0.46458333333333335</v>
      </c>
      <c r="F6" s="1">
        <v>0.19444444444444445</v>
      </c>
      <c r="G6" s="1">
        <v>0.11736111111111111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45">
      <c r="A7" s="4">
        <f>COUNTIF(D7:O7,"&lt;&gt;00:00")</f>
        <v>0</v>
      </c>
      <c r="B7" s="18">
        <f>SUM(D7:O7)</f>
        <v>0</v>
      </c>
      <c r="C7" s="15" t="s">
        <v>61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45">
      <c r="A8" s="4">
        <f>COUNTIF(D8:O8,"&lt;&gt;00:00")</f>
        <v>0</v>
      </c>
      <c r="B8" s="18">
        <f>SUM(D8:O8)</f>
        <v>0</v>
      </c>
      <c r="C8" s="15" t="s">
        <v>62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45">
      <c r="A9" s="4">
        <f>COUNTIF(D9:O9,"&lt;&gt;00:00")</f>
        <v>0</v>
      </c>
      <c r="B9" s="18">
        <f>SUM(D9:O9)</f>
        <v>0</v>
      </c>
      <c r="C9" s="15" t="s">
        <v>63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45">
      <c r="A10" s="4">
        <f>COUNTIF(D10:O10,"&lt;&gt;00:00")</f>
        <v>4</v>
      </c>
      <c r="B10" s="18">
        <f>SUM(D10:O10)</f>
        <v>0.30138888888888887</v>
      </c>
      <c r="C10" s="15" t="s">
        <v>64</v>
      </c>
      <c r="D10" s="1">
        <v>0</v>
      </c>
      <c r="E10" s="1">
        <v>0</v>
      </c>
      <c r="F10" s="1">
        <v>0.10486111111111111</v>
      </c>
      <c r="G10" s="1">
        <v>2.2916666666666669E-2</v>
      </c>
      <c r="H10" s="1">
        <v>0</v>
      </c>
      <c r="I10" s="1">
        <v>6.3194444444444442E-2</v>
      </c>
      <c r="J10" s="1">
        <v>0</v>
      </c>
      <c r="K10" s="1">
        <v>0</v>
      </c>
      <c r="L10" s="1">
        <v>0.11041666666666668</v>
      </c>
      <c r="M10" s="1">
        <v>0</v>
      </c>
      <c r="N10" s="1">
        <v>0</v>
      </c>
      <c r="O10" s="1">
        <v>0</v>
      </c>
    </row>
    <row r="11" spans="1:15" x14ac:dyDescent="0.45">
      <c r="A11" s="4">
        <f>COUNTIF(D11:O11,"&lt;&gt;00:00")</f>
        <v>4</v>
      </c>
      <c r="B11" s="18">
        <f>SUM(D11:O11)</f>
        <v>2.041666666666667</v>
      </c>
      <c r="C11" s="15" t="s">
        <v>65</v>
      </c>
      <c r="D11" s="1">
        <v>0.12152777777777778</v>
      </c>
      <c r="E11" s="1">
        <v>1.401388888888889</v>
      </c>
      <c r="F11" s="1">
        <v>0.32013888888888892</v>
      </c>
      <c r="G11" s="1">
        <v>0.19861111111111113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45">
      <c r="A12" s="4">
        <f>COUNTIF(D12:O12,"&lt;&gt;00:00")</f>
        <v>4</v>
      </c>
      <c r="B12" s="18">
        <f>SUM(D12:O12)</f>
        <v>1.4125000000000001</v>
      </c>
      <c r="C12" s="15" t="s">
        <v>66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8.3333333333333343E-2</v>
      </c>
      <c r="L12" s="1">
        <v>0.11388888888888889</v>
      </c>
      <c r="M12" s="1">
        <v>0.15833333333333333</v>
      </c>
      <c r="N12" s="1">
        <v>1.0569444444444445</v>
      </c>
      <c r="O12" s="1">
        <v>0</v>
      </c>
    </row>
    <row r="13" spans="1:15" x14ac:dyDescent="0.45">
      <c r="A13" s="4">
        <f>COUNTIF(D13:O13,"&lt;&gt;00:00")</f>
        <v>2</v>
      </c>
      <c r="B13" s="18">
        <f>SUM(D13:O13)</f>
        <v>0.47013888888888888</v>
      </c>
      <c r="C13" s="15" t="s">
        <v>67</v>
      </c>
      <c r="D13" s="1">
        <v>0.27500000000000002</v>
      </c>
      <c r="E13" s="1">
        <v>0</v>
      </c>
      <c r="F13" s="1">
        <v>0</v>
      </c>
      <c r="G13" s="1">
        <v>0.19513888888888889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45">
      <c r="A14" s="4">
        <f>COUNTIF(D14:O14,"&lt;&gt;00:00")</f>
        <v>4</v>
      </c>
      <c r="B14" s="18">
        <f>SUM(D14:O14)</f>
        <v>0.77500000000000002</v>
      </c>
      <c r="C14" s="15" t="s">
        <v>68</v>
      </c>
      <c r="D14" s="1">
        <v>5.2777777777777778E-2</v>
      </c>
      <c r="E14" s="1">
        <v>0.41319444444444448</v>
      </c>
      <c r="F14" s="1">
        <v>0.21041666666666667</v>
      </c>
      <c r="G14" s="1">
        <v>9.8611111111111122E-2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45">
      <c r="A15" s="4">
        <f>COUNTIF(D15:O15,"&lt;&gt;00:00")</f>
        <v>1</v>
      </c>
      <c r="B15" s="18">
        <f>SUM(D15:O15)</f>
        <v>0.9784722222222223</v>
      </c>
      <c r="C15" s="15" t="s">
        <v>69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0.9784722222222223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45">
      <c r="A16" s="4">
        <f>COUNTIF(D16:O16,"&lt;&gt;00:00")</f>
        <v>4</v>
      </c>
      <c r="B16" s="18">
        <f>SUM(D16:O16)</f>
        <v>2.5562499999999999</v>
      </c>
      <c r="C16" s="15" t="s">
        <v>70</v>
      </c>
      <c r="D16" s="1">
        <v>0.12916666666666668</v>
      </c>
      <c r="E16" s="1">
        <v>1.8465277777777778</v>
      </c>
      <c r="F16" s="1">
        <v>0.36249999999999999</v>
      </c>
      <c r="G16" s="1">
        <v>0.21805555555555556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45">
      <c r="A17" s="4">
        <f>COUNTIF(D17:O17,"&lt;&gt;00:00")</f>
        <v>0</v>
      </c>
      <c r="B17" s="18">
        <f>SUM(D17:O17)</f>
        <v>0</v>
      </c>
      <c r="C17" s="15" t="s">
        <v>71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45">
      <c r="A18" s="4">
        <f>COUNTIF(D18:O18,"&lt;&gt;00:00")</f>
        <v>0</v>
      </c>
      <c r="B18" s="18">
        <f>SUM(D18:O18)</f>
        <v>0</v>
      </c>
      <c r="C18" s="15" t="s">
        <v>72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45">
      <c r="A19" s="4">
        <f>COUNTIF(D19:O19,"&lt;&gt;00:00")</f>
        <v>1</v>
      </c>
      <c r="B19" s="18">
        <f>SUM(D19:O19)</f>
        <v>0.13333333333333333</v>
      </c>
      <c r="C19" s="15" t="s">
        <v>73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0.13333333333333333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45">
      <c r="A20" s="4">
        <f>COUNTIF(D20:O20,"&lt;&gt;00:00")</f>
        <v>0</v>
      </c>
      <c r="B20" s="18">
        <f>SUM(D20:O20)</f>
        <v>0</v>
      </c>
      <c r="C20" s="19" t="s">
        <v>74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45">
      <c r="A21" s="4">
        <f>COUNTIF(D21:O21,"&lt;&gt;00:00")</f>
        <v>4</v>
      </c>
      <c r="B21" s="18">
        <f>SUM(D21:O21)</f>
        <v>0.53958333333333341</v>
      </c>
      <c r="C21" s="19" t="s">
        <v>75</v>
      </c>
      <c r="D21" s="1">
        <v>4.2361111111111113E-2</v>
      </c>
      <c r="E21" s="1">
        <v>0.25555555555555559</v>
      </c>
      <c r="F21" s="1">
        <v>0.16180555555555556</v>
      </c>
      <c r="G21" s="1">
        <v>7.9861111111111119E-2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45">
      <c r="A22" s="4">
        <f>COUNTIF(D22:O22,"&lt;&gt;00:00")</f>
        <v>1</v>
      </c>
      <c r="B22" s="18">
        <f>SUM(D22:O22)</f>
        <v>0.42569444444444449</v>
      </c>
      <c r="C22" s="19" t="s">
        <v>76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0.42569444444444449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45">
      <c r="A23" s="4">
        <f>COUNTIF(D23:O23,"&lt;&gt;00:00")</f>
        <v>5</v>
      </c>
      <c r="B23" s="18">
        <f>SUM(D23:O23)</f>
        <v>0.34791666666666665</v>
      </c>
      <c r="C23" s="19" t="s">
        <v>77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3.4722222222222225E-3</v>
      </c>
      <c r="J23" s="1">
        <v>0</v>
      </c>
      <c r="K23" s="1">
        <v>0</v>
      </c>
      <c r="L23" s="1">
        <v>2.361111111111111E-2</v>
      </c>
      <c r="M23" s="1">
        <v>2.0833333333333336E-2</v>
      </c>
      <c r="N23" s="1">
        <v>8.2638888888888887E-2</v>
      </c>
      <c r="O23" s="1">
        <v>0.21736111111111112</v>
      </c>
    </row>
    <row r="24" spans="1:15" x14ac:dyDescent="0.45">
      <c r="A24" s="4">
        <f>COUNTIF(D24:O24,"&lt;&gt;00:00")</f>
        <v>4</v>
      </c>
      <c r="B24" s="18">
        <f>SUM(D24:O24)</f>
        <v>0.5854166666666667</v>
      </c>
      <c r="C24" s="19" t="s">
        <v>78</v>
      </c>
      <c r="D24" s="1">
        <v>6.1111111111111116E-2</v>
      </c>
      <c r="E24" s="1">
        <v>0.29097222222222224</v>
      </c>
      <c r="F24" s="1">
        <v>0.15069444444444444</v>
      </c>
      <c r="G24" s="1">
        <v>8.2638888888888887E-2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45">
      <c r="A25" s="4">
        <f>COUNTIF(D25:O25,"&lt;&gt;00:00")</f>
        <v>1</v>
      </c>
      <c r="B25" s="18">
        <f>SUM(D25:O25)</f>
        <v>0.75902777777777786</v>
      </c>
      <c r="C25" s="19" t="s">
        <v>79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0.75902777777777786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45">
      <c r="A26" s="4">
        <f>COUNTIF(D26:O26,"&lt;&gt;00:00")</f>
        <v>0</v>
      </c>
      <c r="B26" s="18">
        <f>SUM(D26:O26)</f>
        <v>0</v>
      </c>
      <c r="C26" s="19" t="s">
        <v>80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45">
      <c r="A27" s="4">
        <f>COUNTIF(D27:O27,"&lt;&gt;00:00")</f>
        <v>4</v>
      </c>
      <c r="B27" s="18">
        <f>SUM(D27:O27)</f>
        <v>0.20902777777777778</v>
      </c>
      <c r="C27" s="19" t="s">
        <v>81</v>
      </c>
      <c r="D27" s="1">
        <v>0</v>
      </c>
      <c r="E27" s="1">
        <v>2.777777777777778E-2</v>
      </c>
      <c r="F27" s="1">
        <v>8.611111111111111E-2</v>
      </c>
      <c r="G27" s="1">
        <v>3.888888888888889E-2</v>
      </c>
      <c r="H27" s="1">
        <v>0</v>
      </c>
      <c r="I27" s="1">
        <v>5.6250000000000001E-2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45">
      <c r="A28" s="4">
        <f>COUNTIF(D28:O28,"&lt;&gt;00:00")</f>
        <v>3</v>
      </c>
      <c r="B28" s="18">
        <f>SUM(D28:O28)</f>
        <v>0.2076388888888889</v>
      </c>
      <c r="C28" s="19" t="s">
        <v>82</v>
      </c>
      <c r="D28" s="1">
        <v>0</v>
      </c>
      <c r="E28" s="1">
        <v>6.8055555555555564E-2</v>
      </c>
      <c r="F28" s="1">
        <v>8.4027777777777785E-2</v>
      </c>
      <c r="G28" s="1">
        <v>5.5555555555555559E-2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45">
      <c r="A29" s="4">
        <f>COUNTIF(D29:O29,"&lt;&gt;00:00")</f>
        <v>0</v>
      </c>
      <c r="B29" s="18">
        <f>SUM(D29:O29)</f>
        <v>0</v>
      </c>
      <c r="C29" s="19" t="s">
        <v>83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45">
      <c r="A30" s="4">
        <f>COUNTIF(D30:O30,"&lt;&gt;00:00")</f>
        <v>4</v>
      </c>
      <c r="B30" s="18">
        <f>SUM(D30:O30)</f>
        <v>1.6590277777777778</v>
      </c>
      <c r="C30" s="19" t="s">
        <v>84</v>
      </c>
      <c r="D30" s="1">
        <v>9.9305555555555564E-2</v>
      </c>
      <c r="E30" s="1">
        <v>1.0729166666666667</v>
      </c>
      <c r="F30" s="1">
        <v>0.31527777777777777</v>
      </c>
      <c r="G30" s="1">
        <v>0.17152777777777778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45">
      <c r="A31" s="4">
        <f>COUNTIF(D31:O31,"&lt;&gt;00:00")</f>
        <v>3</v>
      </c>
      <c r="B31" s="18">
        <f>SUM(D31:O31)</f>
        <v>0.16041666666666668</v>
      </c>
      <c r="C31" s="19" t="s">
        <v>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6.0416666666666667E-2</v>
      </c>
      <c r="M31" s="1">
        <v>0</v>
      </c>
      <c r="N31" s="1">
        <v>4.8611111111111112E-3</v>
      </c>
      <c r="O31" s="1">
        <v>9.5138888888888898E-2</v>
      </c>
    </row>
    <row r="32" spans="1:15" x14ac:dyDescent="0.45">
      <c r="A32" s="4">
        <f>COUNTIF(D32:O32,"&lt;&gt;00:00")</f>
        <v>5</v>
      </c>
      <c r="B32" s="18">
        <f>SUM(D32:O32)</f>
        <v>0.46736111111111117</v>
      </c>
      <c r="C32" s="19" t="s">
        <v>86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1.388888888888889E-2</v>
      </c>
      <c r="J32" s="1">
        <v>0</v>
      </c>
      <c r="K32" s="1">
        <v>0</v>
      </c>
      <c r="L32" s="1">
        <v>6.1111111111111116E-2</v>
      </c>
      <c r="M32" s="1">
        <v>3.2638888888888891E-2</v>
      </c>
      <c r="N32" s="1">
        <v>0.10347222222222223</v>
      </c>
      <c r="O32" s="1">
        <v>0.25625000000000003</v>
      </c>
    </row>
    <row r="33" spans="1:15" x14ac:dyDescent="0.45">
      <c r="A33" s="4">
        <f>COUNTIF(D33:O33,"&lt;&gt;00:00")</f>
        <v>4</v>
      </c>
      <c r="B33" s="18">
        <f>SUM(D33:O33)</f>
        <v>2.3048611111111112</v>
      </c>
      <c r="C33" s="19" t="s">
        <v>87</v>
      </c>
      <c r="D33" s="1">
        <v>0.15625</v>
      </c>
      <c r="E33" s="1">
        <v>1.5798611111111112</v>
      </c>
      <c r="F33" s="1">
        <v>0.3527777777777778</v>
      </c>
      <c r="G33" s="1">
        <v>0.21597222222222223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45">
      <c r="A34" s="4">
        <f>COUNTIF(D34:O34,"&lt;&gt;00:00")</f>
        <v>5</v>
      </c>
      <c r="B34" s="18">
        <f t="shared" ref="B34:B39" si="0">SUM(D34:O34)</f>
        <v>0.45833333333333337</v>
      </c>
      <c r="C34" s="19" t="s">
        <v>88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1.1805555555555555E-2</v>
      </c>
      <c r="J34" s="1">
        <v>0</v>
      </c>
      <c r="K34" s="1">
        <v>0</v>
      </c>
      <c r="L34" s="1">
        <v>8.611111111111111E-2</v>
      </c>
      <c r="M34" s="1">
        <v>6.9444444444444449E-3</v>
      </c>
      <c r="N34" s="1">
        <v>7.9166666666666663E-2</v>
      </c>
      <c r="O34" s="1">
        <v>0.27430555555555558</v>
      </c>
    </row>
    <row r="35" spans="1:15" x14ac:dyDescent="0.45">
      <c r="A35" s="4">
        <f>COUNTIF(D35:O35,"&lt;&gt;00:00")</f>
        <v>6</v>
      </c>
      <c r="B35" s="18">
        <f t="shared" si="0"/>
        <v>0.46875</v>
      </c>
      <c r="C35" s="19" t="s">
        <v>89</v>
      </c>
      <c r="D35" s="1">
        <v>0</v>
      </c>
      <c r="E35" s="1">
        <v>0</v>
      </c>
      <c r="F35" s="1">
        <v>4.791666666666667E-2</v>
      </c>
      <c r="G35" s="1">
        <v>0</v>
      </c>
      <c r="H35" s="1">
        <v>0</v>
      </c>
      <c r="I35" s="1">
        <v>1.1805555555555555E-2</v>
      </c>
      <c r="J35" s="1">
        <v>0</v>
      </c>
      <c r="K35" s="1">
        <v>0</v>
      </c>
      <c r="L35" s="1">
        <v>4.1666666666666666E-3</v>
      </c>
      <c r="M35" s="1">
        <v>7.013888888888889E-2</v>
      </c>
      <c r="N35" s="1">
        <v>0.11041666666666668</v>
      </c>
      <c r="O35" s="1">
        <v>0.22430555555555556</v>
      </c>
    </row>
    <row r="36" spans="1:15" x14ac:dyDescent="0.45">
      <c r="A36" s="4">
        <f>COUNTIF(D36:O36,"&lt;&gt;00:00")</f>
        <v>3</v>
      </c>
      <c r="B36" s="18">
        <f t="shared" si="0"/>
        <v>0.93958333333333344</v>
      </c>
      <c r="C36" s="19" t="s">
        <v>90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8.1250000000000003E-2</v>
      </c>
      <c r="L36" s="1">
        <v>0</v>
      </c>
      <c r="M36" s="1">
        <v>0.13055555555555556</v>
      </c>
      <c r="N36" s="1">
        <v>0.72777777777777786</v>
      </c>
      <c r="O36" s="1">
        <v>0</v>
      </c>
    </row>
    <row r="37" spans="1:15" x14ac:dyDescent="0.45">
      <c r="A37" s="4">
        <f>COUNTIF(D37:O37,"&lt;&gt;00:00")</f>
        <v>0</v>
      </c>
      <c r="B37" s="18">
        <f t="shared" si="0"/>
        <v>0</v>
      </c>
      <c r="C37" s="19" t="s">
        <v>91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45">
      <c r="A38" s="4">
        <f>COUNTIF(D38:O38,"&lt;&gt;00:00")</f>
        <v>2</v>
      </c>
      <c r="B38" s="18">
        <f t="shared" si="0"/>
        <v>0.57152777777777786</v>
      </c>
      <c r="C38" s="19" t="s">
        <v>92</v>
      </c>
      <c r="D38" s="1">
        <v>0.39722222222222225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0.17430555555555557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45">
      <c r="A39" s="4">
        <f>COUNTIF(D39:O39,"&lt;&gt;00:00")</f>
        <v>0</v>
      </c>
      <c r="B39" s="18">
        <f t="shared" si="0"/>
        <v>0</v>
      </c>
      <c r="C39" s="19" t="s">
        <v>93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</sheetData>
  <conditionalFormatting sqref="D2:O39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</cols>
  <sheetData>
    <row r="1" spans="1:15" x14ac:dyDescent="0.45">
      <c r="A1" s="4" t="s">
        <v>1</v>
      </c>
      <c r="B1" s="10" t="s">
        <v>264</v>
      </c>
      <c r="C1" s="2" t="s">
        <v>43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'Ēnojuma laiki bez att. ierobež.'!A2</f>
        <v>4</v>
      </c>
      <c r="B2" s="18">
        <f>'Ēnojuma laiki bez att. ierobež.'!B2</f>
        <v>0.41180555555555559</v>
      </c>
      <c r="C2" s="15" t="s">
        <v>56</v>
      </c>
      <c r="D2" s="7">
        <f>IF('Ēnojuma laiki bez att. ierobež.'!D2=0,,Enu_saņēmēji_Attālumi!C2)</f>
        <v>2229.1243828872739</v>
      </c>
      <c r="E2" s="7">
        <f>IF('Ēnojuma laiki bez att. ierobež.'!E2=0,,Enu_saņēmēji_Attālumi!D2)</f>
        <v>1333.2240126498079</v>
      </c>
      <c r="F2" s="7">
        <f>IF('Ēnojuma laiki bez att. ierobež.'!F2=0,,Enu_saņēmēji_Attālumi!E2)</f>
        <v>1873.9438804827589</v>
      </c>
      <c r="G2" s="7">
        <f>IF('Ēnojuma laiki bez att. ierobež.'!G2=0,,Enu_saņēmēji_Attālumi!F2)</f>
        <v>2187.4837620933449</v>
      </c>
      <c r="H2" s="7">
        <f>IF('Ēnojuma laiki bez att. ierobež.'!H2=0,,Enu_saņēmēji_Attālumi!G2)</f>
        <v>0</v>
      </c>
      <c r="I2" s="7">
        <f>IF('Ēnojuma laiki bez att. ierobež.'!I2=0,,Enu_saņēmēji_Attālumi!H2)</f>
        <v>0</v>
      </c>
      <c r="J2" s="7">
        <f>IF('Ēnojuma laiki bez att. ierobež.'!J2=0,,Enu_saņēmēji_Attālumi!I2)</f>
        <v>0</v>
      </c>
      <c r="K2" s="7">
        <f>IF('Ēnojuma laiki bez att. ierobež.'!K2=0,,Enu_saņēmēji_Attālumi!J2)</f>
        <v>0</v>
      </c>
      <c r="L2" s="7">
        <f>IF('Ēnojuma laiki bez att. ierobež.'!L2=0,,Enu_saņēmēji_Attālumi!K2)</f>
        <v>0</v>
      </c>
      <c r="M2" s="7">
        <f>IF('Ēnojuma laiki bez att. ierobež.'!M2=0,,Enu_saņēmēji_Attālumi!L2)</f>
        <v>0</v>
      </c>
      <c r="N2" s="7">
        <f>IF('Ēnojuma laiki bez att. ierobež.'!N2=0,,Enu_saņēmēji_Attālumi!M2)</f>
        <v>0</v>
      </c>
      <c r="O2" s="7">
        <f>IF('Ēnojuma laiki bez att. ierobež.'!O2=0,,Enu_saņēmēji_Attālumi!N2)</f>
        <v>0</v>
      </c>
    </row>
    <row r="3" spans="1:15" x14ac:dyDescent="0.45">
      <c r="A3" s="4">
        <f>'Ēnojuma laiki bez att. ierobež.'!A3</f>
        <v>4</v>
      </c>
      <c r="B3" s="18">
        <f>'Ēnojuma laiki bez att. ierobež.'!B3</f>
        <v>0.4375</v>
      </c>
      <c r="C3" s="15" t="s">
        <v>57</v>
      </c>
      <c r="D3" s="7">
        <f>IF('Ēnojuma laiki bez att. ierobež.'!D3=0,,Enu_saņēmēji_Attālumi!C3)</f>
        <v>0</v>
      </c>
      <c r="E3" s="7">
        <f>IF('Ēnojuma laiki bez att. ierobež.'!E3=0,,Enu_saņēmēji_Attālumi!D3)</f>
        <v>0</v>
      </c>
      <c r="F3" s="7">
        <f>IF('Ēnojuma laiki bez att. ierobež.'!F3=0,,Enu_saņēmēji_Attālumi!E3)</f>
        <v>0</v>
      </c>
      <c r="G3" s="7">
        <f>IF('Ēnojuma laiki bez att. ierobež.'!G3=0,,Enu_saņēmēji_Attālumi!F3)</f>
        <v>0</v>
      </c>
      <c r="H3" s="7">
        <f>IF('Ēnojuma laiki bez att. ierobež.'!H3=0,,Enu_saņēmēji_Attālumi!G3)</f>
        <v>0</v>
      </c>
      <c r="I3" s="7">
        <f>IF('Ēnojuma laiki bez att. ierobež.'!I3=0,,Enu_saņēmēji_Attālumi!H3)</f>
        <v>0</v>
      </c>
      <c r="J3" s="7">
        <f>IF('Ēnojuma laiki bez att. ierobež.'!J3=0,,Enu_saņēmēji_Attālumi!I3)</f>
        <v>0</v>
      </c>
      <c r="K3" s="7">
        <f>IF('Ēnojuma laiki bez att. ierobež.'!K3=0,,Enu_saņēmēji_Attālumi!J3)</f>
        <v>0</v>
      </c>
      <c r="L3" s="7">
        <f>IF('Ēnojuma laiki bez att. ierobež.'!L3=0,,Enu_saņēmēji_Attālumi!K3)</f>
        <v>1362.4741343567889</v>
      </c>
      <c r="M3" s="7">
        <f>IF('Ēnojuma laiki bez att. ierobež.'!M3=0,,Enu_saņēmēji_Attālumi!L3)</f>
        <v>1711.532429964366</v>
      </c>
      <c r="N3" s="7">
        <f>IF('Ēnojuma laiki bez att. ierobež.'!N3=0,,Enu_saņēmēji_Attālumi!M3)</f>
        <v>1640.6609303130149</v>
      </c>
      <c r="O3" s="7">
        <f>IF('Ēnojuma laiki bez att. ierobež.'!O3=0,,Enu_saņēmēji_Attālumi!N3)</f>
        <v>1171.8797795359169</v>
      </c>
    </row>
    <row r="4" spans="1:15" x14ac:dyDescent="0.45">
      <c r="A4" s="4">
        <f>'Ēnojuma laiki bez att. ierobež.'!A4</f>
        <v>0</v>
      </c>
      <c r="B4" s="18">
        <f>'Ēnojuma laiki bez att. ierobež.'!B4</f>
        <v>0</v>
      </c>
      <c r="C4" s="15" t="s">
        <v>58</v>
      </c>
      <c r="D4" s="7">
        <f>IF('Ēnojuma laiki bez att. ierobež.'!D4=0,,Enu_saņēmēji_Attālumi!C4)</f>
        <v>0</v>
      </c>
      <c r="E4" s="7">
        <f>IF('Ēnojuma laiki bez att. ierobež.'!E4=0,,Enu_saņēmēji_Attālumi!D4)</f>
        <v>0</v>
      </c>
      <c r="F4" s="7">
        <f>IF('Ēnojuma laiki bez att. ierobež.'!F4=0,,Enu_saņēmēji_Attālumi!E4)</f>
        <v>0</v>
      </c>
      <c r="G4" s="7">
        <f>IF('Ēnojuma laiki bez att. ierobež.'!G4=0,,Enu_saņēmēji_Attālumi!F4)</f>
        <v>0</v>
      </c>
      <c r="H4" s="7">
        <f>IF('Ēnojuma laiki bez att. ierobež.'!H4=0,,Enu_saņēmēji_Attālumi!G4)</f>
        <v>0</v>
      </c>
      <c r="I4" s="7">
        <f>IF('Ēnojuma laiki bez att. ierobež.'!I4=0,,Enu_saņēmēji_Attālumi!H4)</f>
        <v>0</v>
      </c>
      <c r="J4" s="7">
        <f>IF('Ēnojuma laiki bez att. ierobež.'!J4=0,,Enu_saņēmēji_Attālumi!I4)</f>
        <v>0</v>
      </c>
      <c r="K4" s="7">
        <f>IF('Ēnojuma laiki bez att. ierobež.'!K4=0,,Enu_saņēmēji_Attālumi!J4)</f>
        <v>0</v>
      </c>
      <c r="L4" s="7">
        <f>IF('Ēnojuma laiki bez att. ierobež.'!L4=0,,Enu_saņēmēji_Attālumi!K4)</f>
        <v>0</v>
      </c>
      <c r="M4" s="7">
        <f>IF('Ēnojuma laiki bez att. ierobež.'!M4=0,,Enu_saņēmēji_Attālumi!L4)</f>
        <v>0</v>
      </c>
      <c r="N4" s="7">
        <f>IF('Ēnojuma laiki bez att. ierobež.'!N4=0,,Enu_saņēmēji_Attālumi!M4)</f>
        <v>0</v>
      </c>
      <c r="O4" s="7">
        <f>IF('Ēnojuma laiki bez att. ierobež.'!O4=0,,Enu_saņēmēji_Attālumi!N4)</f>
        <v>0</v>
      </c>
    </row>
    <row r="5" spans="1:15" x14ac:dyDescent="0.45">
      <c r="A5" s="4">
        <f>'Ēnojuma laiki bez att. ierobež.'!A5</f>
        <v>4</v>
      </c>
      <c r="B5" s="18">
        <f>'Ēnojuma laiki bez att. ierobež.'!B5</f>
        <v>0.66388888888888886</v>
      </c>
      <c r="C5" s="15" t="s">
        <v>59</v>
      </c>
      <c r="D5" s="7">
        <f>IF('Ēnojuma laiki bez att. ierobež.'!D5=0,,Enu_saņēmēji_Attālumi!C5)</f>
        <v>1855.957720357982</v>
      </c>
      <c r="E5" s="7">
        <f>IF('Ēnojuma laiki bez att. ierobež.'!E5=0,,Enu_saņēmēji_Attālumi!D5)</f>
        <v>1242.915964095464</v>
      </c>
      <c r="F5" s="7">
        <f>IF('Ēnojuma laiki bez att. ierobež.'!F5=0,,Enu_saņēmēji_Attālumi!E5)</f>
        <v>1896.822487205583</v>
      </c>
      <c r="G5" s="7">
        <f>IF('Ēnojuma laiki bez att. ierobež.'!G5=0,,Enu_saņēmēji_Attālumi!F5)</f>
        <v>2044.0782148334561</v>
      </c>
      <c r="H5" s="7">
        <f>IF('Ēnojuma laiki bez att. ierobež.'!H5=0,,Enu_saņēmēji_Attālumi!G5)</f>
        <v>0</v>
      </c>
      <c r="I5" s="7">
        <f>IF('Ēnojuma laiki bez att. ierobež.'!I5=0,,Enu_saņēmēji_Attālumi!H5)</f>
        <v>0</v>
      </c>
      <c r="J5" s="7">
        <f>IF('Ēnojuma laiki bez att. ierobež.'!J5=0,,Enu_saņēmēji_Attālumi!I5)</f>
        <v>0</v>
      </c>
      <c r="K5" s="7">
        <f>IF('Ēnojuma laiki bez att. ierobež.'!K5=0,,Enu_saņēmēji_Attālumi!J5)</f>
        <v>0</v>
      </c>
      <c r="L5" s="7">
        <f>IF('Ēnojuma laiki bez att. ierobež.'!L5=0,,Enu_saņēmēji_Attālumi!K5)</f>
        <v>0</v>
      </c>
      <c r="M5" s="7">
        <f>IF('Ēnojuma laiki bez att. ierobež.'!M5=0,,Enu_saņēmēji_Attālumi!L5)</f>
        <v>0</v>
      </c>
      <c r="N5" s="7">
        <f>IF('Ēnojuma laiki bez att. ierobež.'!N5=0,,Enu_saņēmēji_Attālumi!M5)</f>
        <v>0</v>
      </c>
      <c r="O5" s="7">
        <f>IF('Ēnojuma laiki bez att. ierobež.'!O5=0,,Enu_saņēmēji_Attālumi!N5)</f>
        <v>0</v>
      </c>
    </row>
    <row r="6" spans="1:15" x14ac:dyDescent="0.45">
      <c r="A6" s="4">
        <f>'Ēnojuma laiki bez att. ierobež.'!A6</f>
        <v>4</v>
      </c>
      <c r="B6" s="18">
        <f>'Ēnojuma laiki bez att. ierobež.'!B6</f>
        <v>0.84583333333333333</v>
      </c>
      <c r="C6" s="15" t="s">
        <v>60</v>
      </c>
      <c r="D6" s="7">
        <f>IF('Ēnojuma laiki bez att. ierobež.'!D6=0,,Enu_saņēmēji_Attālumi!C6)</f>
        <v>1710.436915298666</v>
      </c>
      <c r="E6" s="7">
        <f>IF('Ēnojuma laiki bez att. ierobež.'!E6=0,,Enu_saņēmēji_Attālumi!D6)</f>
        <v>1116.245481034206</v>
      </c>
      <c r="F6" s="7">
        <f>IF('Ēnojuma laiki bez att. ierobež.'!F6=0,,Enu_saņēmēji_Attālumi!E6)</f>
        <v>1781.927987523248</v>
      </c>
      <c r="G6" s="7">
        <f>IF('Ēnojuma laiki bez att. ierobež.'!G6=0,,Enu_saņēmēji_Attālumi!F6)</f>
        <v>1904.159073782145</v>
      </c>
      <c r="H6" s="7">
        <f>IF('Ēnojuma laiki bez att. ierobež.'!H6=0,,Enu_saņēmēji_Attālumi!G6)</f>
        <v>0</v>
      </c>
      <c r="I6" s="7">
        <f>IF('Ēnojuma laiki bez att. ierobež.'!I6=0,,Enu_saņēmēji_Attālumi!H6)</f>
        <v>0</v>
      </c>
      <c r="J6" s="7">
        <f>IF('Ēnojuma laiki bez att. ierobež.'!J6=0,,Enu_saņēmēji_Attālumi!I6)</f>
        <v>0</v>
      </c>
      <c r="K6" s="7">
        <f>IF('Ēnojuma laiki bez att. ierobež.'!K6=0,,Enu_saņēmēji_Attālumi!J6)</f>
        <v>0</v>
      </c>
      <c r="L6" s="7">
        <f>IF('Ēnojuma laiki bez att. ierobež.'!L6=0,,Enu_saņēmēji_Attālumi!K6)</f>
        <v>0</v>
      </c>
      <c r="M6" s="7">
        <f>IF('Ēnojuma laiki bez att. ierobež.'!M6=0,,Enu_saņēmēji_Attālumi!L6)</f>
        <v>0</v>
      </c>
      <c r="N6" s="7">
        <f>IF('Ēnojuma laiki bez att. ierobež.'!N6=0,,Enu_saņēmēji_Attālumi!M6)</f>
        <v>0</v>
      </c>
      <c r="O6" s="7">
        <f>IF('Ēnojuma laiki bez att. ierobež.'!O6=0,,Enu_saņēmēji_Attālumi!N6)</f>
        <v>0</v>
      </c>
    </row>
    <row r="7" spans="1:15" x14ac:dyDescent="0.45">
      <c r="A7" s="4">
        <f>'Ēnojuma laiki bez att. ierobež.'!A7</f>
        <v>0</v>
      </c>
      <c r="B7" s="18">
        <f>'Ēnojuma laiki bez att. ierobež.'!B7</f>
        <v>0</v>
      </c>
      <c r="C7" s="15" t="s">
        <v>61</v>
      </c>
      <c r="D7" s="7">
        <f>IF('Ēnojuma laiki bez att. ierobež.'!D7=0,,Enu_saņēmēji_Attālumi!C7)</f>
        <v>0</v>
      </c>
      <c r="E7" s="7">
        <f>IF('Ēnojuma laiki bez att. ierobež.'!E7=0,,Enu_saņēmēji_Attālumi!D7)</f>
        <v>0</v>
      </c>
      <c r="F7" s="7">
        <f>IF('Ēnojuma laiki bez att. ierobež.'!F7=0,,Enu_saņēmēji_Attālumi!E7)</f>
        <v>0</v>
      </c>
      <c r="G7" s="7">
        <f>IF('Ēnojuma laiki bez att. ierobež.'!G7=0,,Enu_saņēmēji_Attālumi!F7)</f>
        <v>0</v>
      </c>
      <c r="H7" s="7">
        <f>IF('Ēnojuma laiki bez att. ierobež.'!H7=0,,Enu_saņēmēji_Attālumi!G7)</f>
        <v>0</v>
      </c>
      <c r="I7" s="7">
        <f>IF('Ēnojuma laiki bez att. ierobež.'!I7=0,,Enu_saņēmēji_Attālumi!H7)</f>
        <v>0</v>
      </c>
      <c r="J7" s="7">
        <f>IF('Ēnojuma laiki bez att. ierobež.'!J7=0,,Enu_saņēmēji_Attālumi!I7)</f>
        <v>0</v>
      </c>
      <c r="K7" s="7">
        <f>IF('Ēnojuma laiki bez att. ierobež.'!K7=0,,Enu_saņēmēji_Attālumi!J7)</f>
        <v>0</v>
      </c>
      <c r="L7" s="7">
        <f>IF('Ēnojuma laiki bez att. ierobež.'!L7=0,,Enu_saņēmēji_Attālumi!K7)</f>
        <v>0</v>
      </c>
      <c r="M7" s="7">
        <f>IF('Ēnojuma laiki bez att. ierobež.'!M7=0,,Enu_saņēmēji_Attālumi!L7)</f>
        <v>0</v>
      </c>
      <c r="N7" s="7">
        <f>IF('Ēnojuma laiki bez att. ierobež.'!N7=0,,Enu_saņēmēji_Attālumi!M7)</f>
        <v>0</v>
      </c>
      <c r="O7" s="7">
        <f>IF('Ēnojuma laiki bez att. ierobež.'!O7=0,,Enu_saņēmēji_Attālumi!N7)</f>
        <v>0</v>
      </c>
    </row>
    <row r="8" spans="1:15" x14ac:dyDescent="0.45">
      <c r="A8" s="4">
        <f>'Ēnojuma laiki bez att. ierobež.'!A8</f>
        <v>0</v>
      </c>
      <c r="B8" s="18">
        <f>'Ēnojuma laiki bez att. ierobež.'!B8</f>
        <v>0</v>
      </c>
      <c r="C8" s="15" t="s">
        <v>62</v>
      </c>
      <c r="D8" s="7">
        <f>IF('Ēnojuma laiki bez att. ierobež.'!D8=0,,Enu_saņēmēji_Attālumi!C8)</f>
        <v>0</v>
      </c>
      <c r="E8" s="7">
        <f>IF('Ēnojuma laiki bez att. ierobež.'!E8=0,,Enu_saņēmēji_Attālumi!D8)</f>
        <v>0</v>
      </c>
      <c r="F8" s="7">
        <f>IF('Ēnojuma laiki bez att. ierobež.'!F8=0,,Enu_saņēmēji_Attālumi!E8)</f>
        <v>0</v>
      </c>
      <c r="G8" s="7">
        <f>IF('Ēnojuma laiki bez att. ierobež.'!G8=0,,Enu_saņēmēji_Attālumi!F8)</f>
        <v>0</v>
      </c>
      <c r="H8" s="7">
        <f>IF('Ēnojuma laiki bez att. ierobež.'!H8=0,,Enu_saņēmēji_Attālumi!G8)</f>
        <v>0</v>
      </c>
      <c r="I8" s="7">
        <f>IF('Ēnojuma laiki bez att. ierobež.'!I8=0,,Enu_saņēmēji_Attālumi!H8)</f>
        <v>0</v>
      </c>
      <c r="J8" s="7">
        <f>IF('Ēnojuma laiki bez att. ierobež.'!J8=0,,Enu_saņēmēji_Attālumi!I8)</f>
        <v>0</v>
      </c>
      <c r="K8" s="7">
        <f>IF('Ēnojuma laiki bez att. ierobež.'!K8=0,,Enu_saņēmēji_Attālumi!J8)</f>
        <v>0</v>
      </c>
      <c r="L8" s="7">
        <f>IF('Ēnojuma laiki bez att. ierobež.'!L8=0,,Enu_saņēmēji_Attālumi!K8)</f>
        <v>0</v>
      </c>
      <c r="M8" s="7">
        <f>IF('Ēnojuma laiki bez att. ierobež.'!M8=0,,Enu_saņēmēji_Attālumi!L8)</f>
        <v>0</v>
      </c>
      <c r="N8" s="7">
        <f>IF('Ēnojuma laiki bez att. ierobež.'!N8=0,,Enu_saņēmēji_Attālumi!M8)</f>
        <v>0</v>
      </c>
      <c r="O8" s="7">
        <f>IF('Ēnojuma laiki bez att. ierobež.'!O8=0,,Enu_saņēmēji_Attālumi!N8)</f>
        <v>0</v>
      </c>
    </row>
    <row r="9" spans="1:15" x14ac:dyDescent="0.45">
      <c r="A9" s="4">
        <f>'Ēnojuma laiki bez att. ierobež.'!A9</f>
        <v>0</v>
      </c>
      <c r="B9" s="18">
        <f>'Ēnojuma laiki bez att. ierobež.'!B9</f>
        <v>0</v>
      </c>
      <c r="C9" s="15" t="s">
        <v>63</v>
      </c>
      <c r="D9" s="7">
        <f>IF('Ēnojuma laiki bez att. ierobež.'!D9=0,,Enu_saņēmēji_Attālumi!C9)</f>
        <v>0</v>
      </c>
      <c r="E9" s="7">
        <f>IF('Ēnojuma laiki bez att. ierobež.'!E9=0,,Enu_saņēmēji_Attālumi!D9)</f>
        <v>0</v>
      </c>
      <c r="F9" s="7">
        <f>IF('Ēnojuma laiki bez att. ierobež.'!F9=0,,Enu_saņēmēji_Attālumi!E9)</f>
        <v>0</v>
      </c>
      <c r="G9" s="7">
        <f>IF('Ēnojuma laiki bez att. ierobež.'!G9=0,,Enu_saņēmēji_Attālumi!F9)</f>
        <v>0</v>
      </c>
      <c r="H9" s="7">
        <f>IF('Ēnojuma laiki bez att. ierobež.'!H9=0,,Enu_saņēmēji_Attālumi!G9)</f>
        <v>0</v>
      </c>
      <c r="I9" s="7">
        <f>IF('Ēnojuma laiki bez att. ierobež.'!I9=0,,Enu_saņēmēji_Attālumi!H9)</f>
        <v>0</v>
      </c>
      <c r="J9" s="7">
        <f>IF('Ēnojuma laiki bez att. ierobež.'!J9=0,,Enu_saņēmēji_Attālumi!I9)</f>
        <v>0</v>
      </c>
      <c r="K9" s="7">
        <f>IF('Ēnojuma laiki bez att. ierobež.'!K9=0,,Enu_saņēmēji_Attālumi!J9)</f>
        <v>0</v>
      </c>
      <c r="L9" s="7">
        <f>IF('Ēnojuma laiki bez att. ierobež.'!L9=0,,Enu_saņēmēji_Attālumi!K9)</f>
        <v>0</v>
      </c>
      <c r="M9" s="7">
        <f>IF('Ēnojuma laiki bez att. ierobež.'!M9=0,,Enu_saņēmēji_Attālumi!L9)</f>
        <v>0</v>
      </c>
      <c r="N9" s="7">
        <f>IF('Ēnojuma laiki bez att. ierobež.'!N9=0,,Enu_saņēmēji_Attālumi!M9)</f>
        <v>0</v>
      </c>
      <c r="O9" s="7">
        <f>IF('Ēnojuma laiki bez att. ierobež.'!O9=0,,Enu_saņēmēji_Attālumi!N9)</f>
        <v>0</v>
      </c>
    </row>
    <row r="10" spans="1:15" x14ac:dyDescent="0.45">
      <c r="A10" s="4">
        <f>'Ēnojuma laiki bez att. ierobež.'!A10</f>
        <v>4</v>
      </c>
      <c r="B10" s="18">
        <f>'Ēnojuma laiki bez att. ierobež.'!B10</f>
        <v>0.30138888888888887</v>
      </c>
      <c r="C10" s="15" t="s">
        <v>64</v>
      </c>
      <c r="D10" s="7">
        <f>IF('Ēnojuma laiki bez att. ierobež.'!D10=0,,Enu_saņēmēji_Attālumi!C10)</f>
        <v>0</v>
      </c>
      <c r="E10" s="7">
        <f>IF('Ēnojuma laiki bez att. ierobež.'!E10=0,,Enu_saņēmēji_Attālumi!D10)</f>
        <v>0</v>
      </c>
      <c r="F10" s="7">
        <f>IF('Ēnojuma laiki bez att. ierobež.'!F10=0,,Enu_saņēmēji_Attālumi!E10)</f>
        <v>1400.5920263187779</v>
      </c>
      <c r="G10" s="7">
        <f>IF('Ēnojuma laiki bez att. ierobež.'!G10=0,,Enu_saņēmēji_Attālumi!F10)</f>
        <v>2008.8932129943471</v>
      </c>
      <c r="H10" s="7">
        <f>IF('Ēnojuma laiki bez att. ierobež.'!H10=0,,Enu_saņēmēji_Attālumi!G10)</f>
        <v>0</v>
      </c>
      <c r="I10" s="7">
        <f>IF('Ēnojuma laiki bez att. ierobež.'!I10=0,,Enu_saņēmēji_Attālumi!H10)</f>
        <v>2153.0393335110371</v>
      </c>
      <c r="J10" s="7">
        <f>IF('Ēnojuma laiki bez att. ierobež.'!J10=0,,Enu_saņēmēji_Attālumi!I10)</f>
        <v>0</v>
      </c>
      <c r="K10" s="7">
        <f>IF('Ēnojuma laiki bez att. ierobež.'!K10=0,,Enu_saņēmēji_Attālumi!J10)</f>
        <v>0</v>
      </c>
      <c r="L10" s="7">
        <f>IF('Ēnojuma laiki bez att. ierobež.'!L10=0,,Enu_saņēmēji_Attālumi!K10)</f>
        <v>2172.9050510106122</v>
      </c>
      <c r="M10" s="7">
        <f>IF('Ēnojuma laiki bez att. ierobež.'!M10=0,,Enu_saņēmēji_Attālumi!L10)</f>
        <v>0</v>
      </c>
      <c r="N10" s="7">
        <f>IF('Ēnojuma laiki bez att. ierobež.'!N10=0,,Enu_saņēmēji_Attālumi!M10)</f>
        <v>0</v>
      </c>
      <c r="O10" s="7">
        <f>IF('Ēnojuma laiki bez att. ierobež.'!O10=0,,Enu_saņēmēji_Attālumi!N10)</f>
        <v>0</v>
      </c>
    </row>
    <row r="11" spans="1:15" x14ac:dyDescent="0.45">
      <c r="A11" s="4">
        <f>'Ēnojuma laiki bez att. ierobež.'!A11</f>
        <v>4</v>
      </c>
      <c r="B11" s="18">
        <f>'Ēnojuma laiki bez att. ierobež.'!B11</f>
        <v>2.041666666666667</v>
      </c>
      <c r="C11" s="15" t="s">
        <v>65</v>
      </c>
      <c r="D11" s="7">
        <f>IF('Ēnojuma laiki bez att. ierobež.'!D11=0,,Enu_saņēmēji_Attālumi!C11)</f>
        <v>1312.988509846723</v>
      </c>
      <c r="E11" s="7">
        <f>IF('Ēnojuma laiki bez att. ierobež.'!E11=0,,Enu_saņēmēji_Attālumi!D11)</f>
        <v>933.96636736855748</v>
      </c>
      <c r="F11" s="7">
        <f>IF('Ēnojuma laiki bez att. ierobež.'!F11=0,,Enu_saņēmēji_Attālumi!E11)</f>
        <v>1624.009613781119</v>
      </c>
      <c r="G11" s="7">
        <f>IF('Ēnojuma laiki bez att. ierobež.'!G11=0,,Enu_saņēmēji_Attālumi!F11)</f>
        <v>1618.530527932161</v>
      </c>
      <c r="H11" s="7">
        <f>IF('Ēnojuma laiki bez att. ierobež.'!H11=0,,Enu_saņēmēji_Attālumi!G11)</f>
        <v>0</v>
      </c>
      <c r="I11" s="7">
        <f>IF('Ēnojuma laiki bez att. ierobež.'!I11=0,,Enu_saņēmēji_Attālumi!H11)</f>
        <v>0</v>
      </c>
      <c r="J11" s="7">
        <f>IF('Ēnojuma laiki bez att. ierobež.'!J11=0,,Enu_saņēmēji_Attālumi!I11)</f>
        <v>0</v>
      </c>
      <c r="K11" s="7">
        <f>IF('Ēnojuma laiki bez att. ierobež.'!K11=0,,Enu_saņēmēji_Attālumi!J11)</f>
        <v>0</v>
      </c>
      <c r="L11" s="7">
        <f>IF('Ēnojuma laiki bez att. ierobež.'!L11=0,,Enu_saņēmēji_Attālumi!K11)</f>
        <v>0</v>
      </c>
      <c r="M11" s="7">
        <f>IF('Ēnojuma laiki bez att. ierobež.'!M11=0,,Enu_saņēmēji_Attālumi!L11)</f>
        <v>0</v>
      </c>
      <c r="N11" s="7">
        <f>IF('Ēnojuma laiki bez att. ierobež.'!N11=0,,Enu_saņēmēji_Attālumi!M11)</f>
        <v>0</v>
      </c>
      <c r="O11" s="7">
        <f>IF('Ēnojuma laiki bez att. ierobež.'!O11=0,,Enu_saņēmēji_Attālumi!N11)</f>
        <v>0</v>
      </c>
    </row>
    <row r="12" spans="1:15" x14ac:dyDescent="0.45">
      <c r="A12" s="4">
        <f>'Ēnojuma laiki bez att. ierobež.'!A12</f>
        <v>4</v>
      </c>
      <c r="B12" s="18">
        <f>'Ēnojuma laiki bez att. ierobež.'!B12</f>
        <v>1.4125000000000001</v>
      </c>
      <c r="C12" s="15" t="s">
        <v>66</v>
      </c>
      <c r="D12" s="7">
        <f>IF('Ēnojuma laiki bez att. ierobež.'!D12=0,,Enu_saņēmēji_Attālumi!C12)</f>
        <v>0</v>
      </c>
      <c r="E12" s="7">
        <f>IF('Ēnojuma laiki bez att. ierobež.'!E12=0,,Enu_saņēmēji_Attālumi!D12)</f>
        <v>0</v>
      </c>
      <c r="F12" s="7">
        <f>IF('Ēnojuma laiki bez att. ierobež.'!F12=0,,Enu_saņēmēji_Attālumi!E12)</f>
        <v>0</v>
      </c>
      <c r="G12" s="7">
        <f>IF('Ēnojuma laiki bez att. ierobež.'!G12=0,,Enu_saņēmēji_Attālumi!F12)</f>
        <v>0</v>
      </c>
      <c r="H12" s="7">
        <f>IF('Ēnojuma laiki bez att. ierobež.'!H12=0,,Enu_saņēmēji_Attālumi!G12)</f>
        <v>0</v>
      </c>
      <c r="I12" s="7">
        <f>IF('Ēnojuma laiki bez att. ierobež.'!I12=0,,Enu_saņēmēji_Attālumi!H12)</f>
        <v>0</v>
      </c>
      <c r="J12" s="7">
        <f>IF('Ēnojuma laiki bez att. ierobež.'!J12=0,,Enu_saņēmēji_Attālumi!I12)</f>
        <v>0</v>
      </c>
      <c r="K12" s="7">
        <f>IF('Ēnojuma laiki bez att. ierobež.'!K12=0,,Enu_saņēmēji_Attālumi!J12)</f>
        <v>1641.882214686045</v>
      </c>
      <c r="L12" s="7">
        <f>IF('Ēnojuma laiki bez att. ierobež.'!L12=0,,Enu_saņēmēji_Attālumi!K12)</f>
        <v>2280.0493306315002</v>
      </c>
      <c r="M12" s="7">
        <f>IF('Ēnojuma laiki bez att. ierobež.'!M12=0,,Enu_saņēmēji_Attālumi!L12)</f>
        <v>1844.4608455593859</v>
      </c>
      <c r="N12" s="7">
        <f>IF('Ēnojuma laiki bez att. ierobež.'!N12=0,,Enu_saņēmēji_Attālumi!M12)</f>
        <v>895.9532510071632</v>
      </c>
      <c r="O12" s="7">
        <f>IF('Ēnojuma laiki bez att. ierobež.'!O12=0,,Enu_saņēmēji_Attālumi!N12)</f>
        <v>0</v>
      </c>
    </row>
    <row r="13" spans="1:15" x14ac:dyDescent="0.45">
      <c r="A13" s="4">
        <f>'Ēnojuma laiki bez att. ierobež.'!A13</f>
        <v>2</v>
      </c>
      <c r="B13" s="18">
        <f>'Ēnojuma laiki bez att. ierobež.'!B13</f>
        <v>0.47013888888888888</v>
      </c>
      <c r="C13" s="15" t="s">
        <v>67</v>
      </c>
      <c r="D13" s="7">
        <f>IF('Ēnojuma laiki bez att. ierobež.'!D13=0,,Enu_saņēmēji_Attālumi!C13)</f>
        <v>1315.684768240548</v>
      </c>
      <c r="E13" s="7">
        <f>IF('Ēnojuma laiki bez att. ierobež.'!E13=0,,Enu_saņēmēji_Attālumi!D13)</f>
        <v>0</v>
      </c>
      <c r="F13" s="7">
        <f>IF('Ēnojuma laiki bez att. ierobež.'!F13=0,,Enu_saņēmēji_Attālumi!E13)</f>
        <v>0</v>
      </c>
      <c r="G13" s="7">
        <f>IF('Ēnojuma laiki bez att. ierobež.'!G13=0,,Enu_saņēmēji_Attālumi!F13)</f>
        <v>2339.56200608277</v>
      </c>
      <c r="H13" s="7">
        <f>IF('Ēnojuma laiki bez att. ierobež.'!H13=0,,Enu_saņēmēji_Attālumi!G13)</f>
        <v>0</v>
      </c>
      <c r="I13" s="7">
        <f>IF('Ēnojuma laiki bez att. ierobež.'!I13=0,,Enu_saņēmēji_Attālumi!H13)</f>
        <v>0</v>
      </c>
      <c r="J13" s="7">
        <f>IF('Ēnojuma laiki bez att. ierobež.'!J13=0,,Enu_saņēmēji_Attālumi!I13)</f>
        <v>0</v>
      </c>
      <c r="K13" s="7">
        <f>IF('Ēnojuma laiki bez att. ierobež.'!K13=0,,Enu_saņēmēji_Attālumi!J13)</f>
        <v>0</v>
      </c>
      <c r="L13" s="7">
        <f>IF('Ēnojuma laiki bez att. ierobež.'!L13=0,,Enu_saņēmēji_Attālumi!K13)</f>
        <v>0</v>
      </c>
      <c r="M13" s="7">
        <f>IF('Ēnojuma laiki bez att. ierobež.'!M13=0,,Enu_saņēmēji_Attālumi!L13)</f>
        <v>0</v>
      </c>
      <c r="N13" s="7">
        <f>IF('Ēnojuma laiki bez att. ierobež.'!N13=0,,Enu_saņēmēji_Attālumi!M13)</f>
        <v>0</v>
      </c>
      <c r="O13" s="7">
        <f>IF('Ēnojuma laiki bez att. ierobež.'!O13=0,,Enu_saņēmēji_Attālumi!N13)</f>
        <v>0</v>
      </c>
    </row>
    <row r="14" spans="1:15" x14ac:dyDescent="0.45">
      <c r="A14" s="4">
        <f>'Ēnojuma laiki bez att. ierobež.'!A14</f>
        <v>4</v>
      </c>
      <c r="B14" s="18">
        <f>'Ēnojuma laiki bez att. ierobež.'!B14</f>
        <v>0.77500000000000002</v>
      </c>
      <c r="C14" s="15" t="s">
        <v>68</v>
      </c>
      <c r="D14" s="7">
        <f>IF('Ēnojuma laiki bez att. ierobež.'!D14=0,,Enu_saņēmēji_Attālumi!C14)</f>
        <v>1859.279811517488</v>
      </c>
      <c r="E14" s="7">
        <f>IF('Ēnojuma laiki bez att. ierobež.'!E14=0,,Enu_saņēmēji_Attālumi!D14)</f>
        <v>977.16095569279003</v>
      </c>
      <c r="F14" s="7">
        <f>IF('Ēnojuma laiki bez att. ierobež.'!F14=0,,Enu_saņēmēji_Attālumi!E14)</f>
        <v>1567.665156759673</v>
      </c>
      <c r="G14" s="7">
        <f>IF('Ēnojuma laiki bez att. ierobež.'!G14=0,,Enu_saņēmēji_Attālumi!F14)</f>
        <v>1826.151407398479</v>
      </c>
      <c r="H14" s="7">
        <f>IF('Ēnojuma laiki bez att. ierobež.'!H14=0,,Enu_saņēmēji_Attālumi!G14)</f>
        <v>0</v>
      </c>
      <c r="I14" s="7">
        <f>IF('Ēnojuma laiki bez att. ierobež.'!I14=0,,Enu_saņēmēji_Attālumi!H14)</f>
        <v>0</v>
      </c>
      <c r="J14" s="7">
        <f>IF('Ēnojuma laiki bez att. ierobež.'!J14=0,,Enu_saņēmēji_Attālumi!I14)</f>
        <v>0</v>
      </c>
      <c r="K14" s="7">
        <f>IF('Ēnojuma laiki bez att. ierobež.'!K14=0,,Enu_saņēmēji_Attālumi!J14)</f>
        <v>0</v>
      </c>
      <c r="L14" s="7">
        <f>IF('Ēnojuma laiki bez att. ierobež.'!L14=0,,Enu_saņēmēji_Attālumi!K14)</f>
        <v>0</v>
      </c>
      <c r="M14" s="7">
        <f>IF('Ēnojuma laiki bez att. ierobež.'!M14=0,,Enu_saņēmēji_Attālumi!L14)</f>
        <v>0</v>
      </c>
      <c r="N14" s="7">
        <f>IF('Ēnojuma laiki bez att. ierobež.'!N14=0,,Enu_saņēmēji_Attālumi!M14)</f>
        <v>0</v>
      </c>
      <c r="O14" s="7">
        <f>IF('Ēnojuma laiki bez att. ierobež.'!O14=0,,Enu_saņēmēji_Attālumi!N14)</f>
        <v>0</v>
      </c>
    </row>
    <row r="15" spans="1:15" x14ac:dyDescent="0.45">
      <c r="A15" s="4">
        <f>'Ēnojuma laiki bez att. ierobež.'!A15</f>
        <v>1</v>
      </c>
      <c r="B15" s="18">
        <f>'Ēnojuma laiki bez att. ierobež.'!B15</f>
        <v>0.9784722222222223</v>
      </c>
      <c r="C15" s="15" t="s">
        <v>69</v>
      </c>
      <c r="D15" s="7">
        <f>IF('Ēnojuma laiki bez att. ierobež.'!D15=0,,Enu_saņēmēji_Attālumi!C15)</f>
        <v>0</v>
      </c>
      <c r="E15" s="7">
        <f>IF('Ēnojuma laiki bez att. ierobež.'!E15=0,,Enu_saņēmēji_Attālumi!D15)</f>
        <v>0</v>
      </c>
      <c r="F15" s="7">
        <f>IF('Ēnojuma laiki bez att. ierobež.'!F15=0,,Enu_saņēmēji_Attālumi!E15)</f>
        <v>0</v>
      </c>
      <c r="G15" s="7">
        <f>IF('Ēnojuma laiki bez att. ierobež.'!G15=0,,Enu_saņēmēji_Attālumi!F15)</f>
        <v>0</v>
      </c>
      <c r="H15" s="7">
        <f>IF('Ēnojuma laiki bez att. ierobež.'!H15=0,,Enu_saņēmēji_Attālumi!G15)</f>
        <v>0</v>
      </c>
      <c r="I15" s="7">
        <f>IF('Ēnojuma laiki bez att. ierobež.'!I15=0,,Enu_saņēmēji_Attālumi!H15)</f>
        <v>0</v>
      </c>
      <c r="J15" s="7">
        <f>IF('Ēnojuma laiki bez att. ierobež.'!J15=0,,Enu_saņēmēji_Attālumi!I15)</f>
        <v>865.69337373001872</v>
      </c>
      <c r="K15" s="7">
        <f>IF('Ēnojuma laiki bez att. ierobež.'!K15=0,,Enu_saņēmēji_Attālumi!J15)</f>
        <v>0</v>
      </c>
      <c r="L15" s="7">
        <f>IF('Ēnojuma laiki bez att. ierobež.'!L15=0,,Enu_saņēmēji_Attālumi!K15)</f>
        <v>0</v>
      </c>
      <c r="M15" s="7">
        <f>IF('Ēnojuma laiki bez att. ierobež.'!M15=0,,Enu_saņēmēji_Attālumi!L15)</f>
        <v>0</v>
      </c>
      <c r="N15" s="7">
        <f>IF('Ēnojuma laiki bez att. ierobež.'!N15=0,,Enu_saņēmēji_Attālumi!M15)</f>
        <v>0</v>
      </c>
      <c r="O15" s="7">
        <f>IF('Ēnojuma laiki bez att. ierobež.'!O15=0,,Enu_saņēmēji_Attālumi!N15)</f>
        <v>0</v>
      </c>
    </row>
    <row r="16" spans="1:15" x14ac:dyDescent="0.45">
      <c r="A16" s="4">
        <f>'Ēnojuma laiki bez att. ierobež.'!A16</f>
        <v>4</v>
      </c>
      <c r="B16" s="18">
        <f>'Ēnojuma laiki bez att. ierobež.'!B16</f>
        <v>2.5562499999999999</v>
      </c>
      <c r="C16" s="15" t="s">
        <v>70</v>
      </c>
      <c r="D16" s="7">
        <f>IF('Ēnojuma laiki bez att. ierobež.'!D16=0,,Enu_saņēmēji_Attālumi!C16)</f>
        <v>1249.9096577136361</v>
      </c>
      <c r="E16" s="7">
        <f>IF('Ēnojuma laiki bez att. ierobež.'!E16=0,,Enu_saņēmēji_Attālumi!D16)</f>
        <v>878.1648135827362</v>
      </c>
      <c r="F16" s="7">
        <f>IF('Ēnojuma laiki bez att. ierobež.'!F16=0,,Enu_saņēmēji_Attālumi!E16)</f>
        <v>1567.486359606522</v>
      </c>
      <c r="G16" s="7">
        <f>IF('Ēnojuma laiki bez att. ierobež.'!G16=0,,Enu_saņēmēji_Attālumi!F16)</f>
        <v>1549.3883067269301</v>
      </c>
      <c r="H16" s="7">
        <f>IF('Ēnojuma laiki bez att. ierobež.'!H16=0,,Enu_saņēmēji_Attālumi!G16)</f>
        <v>0</v>
      </c>
      <c r="I16" s="7">
        <f>IF('Ēnojuma laiki bez att. ierobež.'!I16=0,,Enu_saņēmēji_Attālumi!H16)</f>
        <v>0</v>
      </c>
      <c r="J16" s="7">
        <f>IF('Ēnojuma laiki bez att. ierobež.'!J16=0,,Enu_saņēmēji_Attālumi!I16)</f>
        <v>0</v>
      </c>
      <c r="K16" s="7">
        <f>IF('Ēnojuma laiki bez att. ierobež.'!K16=0,,Enu_saņēmēji_Attālumi!J16)</f>
        <v>0</v>
      </c>
      <c r="L16" s="7">
        <f>IF('Ēnojuma laiki bez att. ierobež.'!L16=0,,Enu_saņēmēji_Attālumi!K16)</f>
        <v>0</v>
      </c>
      <c r="M16" s="7">
        <f>IF('Ēnojuma laiki bez att. ierobež.'!M16=0,,Enu_saņēmēji_Attālumi!L16)</f>
        <v>0</v>
      </c>
      <c r="N16" s="7">
        <f>IF('Ēnojuma laiki bez att. ierobež.'!N16=0,,Enu_saņēmēji_Attālumi!M16)</f>
        <v>0</v>
      </c>
      <c r="O16" s="7">
        <f>IF('Ēnojuma laiki bez att. ierobež.'!O16=0,,Enu_saņēmēji_Attālumi!N16)</f>
        <v>0</v>
      </c>
    </row>
    <row r="17" spans="1:15" x14ac:dyDescent="0.45">
      <c r="A17" s="4">
        <f>'Ēnojuma laiki bez att. ierobež.'!A17</f>
        <v>0</v>
      </c>
      <c r="B17" s="18">
        <f>'Ēnojuma laiki bez att. ierobež.'!B17</f>
        <v>0</v>
      </c>
      <c r="C17" s="15" t="s">
        <v>71</v>
      </c>
      <c r="D17" s="7">
        <f>IF('Ēnojuma laiki bez att. ierobež.'!D17=0,,Enu_saņēmēji_Attālumi!C17)</f>
        <v>0</v>
      </c>
      <c r="E17" s="7">
        <f>IF('Ēnojuma laiki bez att. ierobež.'!E17=0,,Enu_saņēmēji_Attālumi!D17)</f>
        <v>0</v>
      </c>
      <c r="F17" s="7">
        <f>IF('Ēnojuma laiki bez att. ierobež.'!F17=0,,Enu_saņēmēji_Attālumi!E17)</f>
        <v>0</v>
      </c>
      <c r="G17" s="7">
        <f>IF('Ēnojuma laiki bez att. ierobež.'!G17=0,,Enu_saņēmēji_Attālumi!F17)</f>
        <v>0</v>
      </c>
      <c r="H17" s="7">
        <f>IF('Ēnojuma laiki bez att. ierobež.'!H17=0,,Enu_saņēmēji_Attālumi!G17)</f>
        <v>0</v>
      </c>
      <c r="I17" s="7">
        <f>IF('Ēnojuma laiki bez att. ierobež.'!I17=0,,Enu_saņēmēji_Attālumi!H17)</f>
        <v>0</v>
      </c>
      <c r="J17" s="7">
        <f>IF('Ēnojuma laiki bez att. ierobež.'!J17=0,,Enu_saņēmēji_Attālumi!I17)</f>
        <v>0</v>
      </c>
      <c r="K17" s="7">
        <f>IF('Ēnojuma laiki bez att. ierobež.'!K17=0,,Enu_saņēmēji_Attālumi!J17)</f>
        <v>0</v>
      </c>
      <c r="L17" s="7">
        <f>IF('Ēnojuma laiki bez att. ierobež.'!L17=0,,Enu_saņēmēji_Attālumi!K17)</f>
        <v>0</v>
      </c>
      <c r="M17" s="7">
        <f>IF('Ēnojuma laiki bez att. ierobež.'!M17=0,,Enu_saņēmēji_Attālumi!L17)</f>
        <v>0</v>
      </c>
      <c r="N17" s="7">
        <f>IF('Ēnojuma laiki bez att. ierobež.'!N17=0,,Enu_saņēmēji_Attālumi!M17)</f>
        <v>0</v>
      </c>
      <c r="O17" s="7">
        <f>IF('Ēnojuma laiki bez att. ierobež.'!O17=0,,Enu_saņēmēji_Attālumi!N17)</f>
        <v>0</v>
      </c>
    </row>
    <row r="18" spans="1:15" x14ac:dyDescent="0.45">
      <c r="A18" s="4">
        <f>'Ēnojuma laiki bez att. ierobež.'!A18</f>
        <v>0</v>
      </c>
      <c r="B18" s="18">
        <f>'Ēnojuma laiki bez att. ierobež.'!B18</f>
        <v>0</v>
      </c>
      <c r="C18" s="15" t="s">
        <v>72</v>
      </c>
      <c r="D18" s="7">
        <f>IF('Ēnojuma laiki bez att. ierobež.'!D18=0,,Enu_saņēmēji_Attālumi!C18)</f>
        <v>0</v>
      </c>
      <c r="E18" s="7">
        <f>IF('Ēnojuma laiki bez att. ierobež.'!E18=0,,Enu_saņēmēji_Attālumi!D18)</f>
        <v>0</v>
      </c>
      <c r="F18" s="7">
        <f>IF('Ēnojuma laiki bez att. ierobež.'!F18=0,,Enu_saņēmēji_Attālumi!E18)</f>
        <v>0</v>
      </c>
      <c r="G18" s="7">
        <f>IF('Ēnojuma laiki bez att. ierobež.'!G18=0,,Enu_saņēmēji_Attālumi!F18)</f>
        <v>0</v>
      </c>
      <c r="H18" s="7">
        <f>IF('Ēnojuma laiki bez att. ierobež.'!H18=0,,Enu_saņēmēji_Attālumi!G18)</f>
        <v>0</v>
      </c>
      <c r="I18" s="7">
        <f>IF('Ēnojuma laiki bez att. ierobež.'!I18=0,,Enu_saņēmēji_Attālumi!H18)</f>
        <v>0</v>
      </c>
      <c r="J18" s="7">
        <f>IF('Ēnojuma laiki bez att. ierobež.'!J18=0,,Enu_saņēmēji_Attālumi!I18)</f>
        <v>0</v>
      </c>
      <c r="K18" s="7">
        <f>IF('Ēnojuma laiki bez att. ierobež.'!K18=0,,Enu_saņēmēji_Attālumi!J18)</f>
        <v>0</v>
      </c>
      <c r="L18" s="7">
        <f>IF('Ēnojuma laiki bez att. ierobež.'!L18=0,,Enu_saņēmēji_Attālumi!K18)</f>
        <v>0</v>
      </c>
      <c r="M18" s="7">
        <f>IF('Ēnojuma laiki bez att. ierobež.'!M18=0,,Enu_saņēmēji_Attālumi!L18)</f>
        <v>0</v>
      </c>
      <c r="N18" s="7">
        <f>IF('Ēnojuma laiki bez att. ierobež.'!N18=0,,Enu_saņēmēji_Attālumi!M18)</f>
        <v>0</v>
      </c>
      <c r="O18" s="7">
        <f>IF('Ēnojuma laiki bez att. ierobež.'!O18=0,,Enu_saņēmēji_Attālumi!N18)</f>
        <v>0</v>
      </c>
    </row>
    <row r="19" spans="1:15" x14ac:dyDescent="0.45">
      <c r="A19" s="4">
        <f>'Ēnojuma laiki bez att. ierobež.'!A19</f>
        <v>1</v>
      </c>
      <c r="B19" s="18">
        <f>'Ēnojuma laiki bez att. ierobež.'!B19</f>
        <v>0.13333333333333333</v>
      </c>
      <c r="C19" s="15" t="s">
        <v>73</v>
      </c>
      <c r="D19" s="7">
        <f>IF('Ēnojuma laiki bez att. ierobež.'!D19=0,,Enu_saņēmēji_Attālumi!C19)</f>
        <v>0</v>
      </c>
      <c r="E19" s="7">
        <f>IF('Ēnojuma laiki bez att. ierobež.'!E19=0,,Enu_saņēmēji_Attālumi!D19)</f>
        <v>0</v>
      </c>
      <c r="F19" s="7">
        <f>IF('Ēnojuma laiki bez att. ierobež.'!F19=0,,Enu_saņēmēji_Attālumi!E19)</f>
        <v>0</v>
      </c>
      <c r="G19" s="7">
        <f>IF('Ēnojuma laiki bez att. ierobež.'!G19=0,,Enu_saņēmēji_Attālumi!F19)</f>
        <v>0</v>
      </c>
      <c r="H19" s="7">
        <f>IF('Ēnojuma laiki bez att. ierobež.'!H19=0,,Enu_saņēmēji_Attālumi!G19)</f>
        <v>0</v>
      </c>
      <c r="I19" s="7">
        <f>IF('Ēnojuma laiki bez att. ierobež.'!I19=0,,Enu_saņēmēji_Attālumi!H19)</f>
        <v>0</v>
      </c>
      <c r="J19" s="7">
        <f>IF('Ēnojuma laiki bez att. ierobež.'!J19=0,,Enu_saņēmēji_Attālumi!I19)</f>
        <v>1621.102481981402</v>
      </c>
      <c r="K19" s="7">
        <f>IF('Ēnojuma laiki bez att. ierobež.'!K19=0,,Enu_saņēmēji_Attālumi!J19)</f>
        <v>0</v>
      </c>
      <c r="L19" s="7">
        <f>IF('Ēnojuma laiki bez att. ierobež.'!L19=0,,Enu_saņēmēji_Attālumi!K19)</f>
        <v>0</v>
      </c>
      <c r="M19" s="7">
        <f>IF('Ēnojuma laiki bez att. ierobež.'!M19=0,,Enu_saņēmēji_Attālumi!L19)</f>
        <v>0</v>
      </c>
      <c r="N19" s="7">
        <f>IF('Ēnojuma laiki bez att. ierobež.'!N19=0,,Enu_saņēmēji_Attālumi!M19)</f>
        <v>0</v>
      </c>
      <c r="O19" s="7">
        <f>IF('Ēnojuma laiki bez att. ierobež.'!O19=0,,Enu_saņēmēji_Attālumi!N19)</f>
        <v>0</v>
      </c>
    </row>
    <row r="20" spans="1:15" x14ac:dyDescent="0.45">
      <c r="A20" s="4">
        <f>'Ēnojuma laiki bez att. ierobež.'!A20</f>
        <v>0</v>
      </c>
      <c r="B20" s="18">
        <f>'Ēnojuma laiki bez att. ierobež.'!B20</f>
        <v>0</v>
      </c>
      <c r="C20" s="19" t="s">
        <v>74</v>
      </c>
      <c r="D20" s="7">
        <f>IF('Ēnojuma laiki bez att. ierobež.'!D20=0,,Enu_saņēmēji_Attālumi!C20)</f>
        <v>0</v>
      </c>
      <c r="E20" s="7">
        <f>IF('Ēnojuma laiki bez att. ierobež.'!E20=0,,Enu_saņēmēji_Attālumi!D20)</f>
        <v>0</v>
      </c>
      <c r="F20" s="7">
        <f>IF('Ēnojuma laiki bez att. ierobež.'!F20=0,,Enu_saņēmēji_Attālumi!E20)</f>
        <v>0</v>
      </c>
      <c r="G20" s="7">
        <f>IF('Ēnojuma laiki bez att. ierobež.'!G20=0,,Enu_saņēmēji_Attālumi!F20)</f>
        <v>0</v>
      </c>
      <c r="H20" s="7">
        <f>IF('Ēnojuma laiki bez att. ierobež.'!H20=0,,Enu_saņēmēji_Attālumi!G20)</f>
        <v>0</v>
      </c>
      <c r="I20" s="7">
        <f>IF('Ēnojuma laiki bez att. ierobež.'!I20=0,,Enu_saņēmēji_Attālumi!H20)</f>
        <v>0</v>
      </c>
      <c r="J20" s="7">
        <f>IF('Ēnojuma laiki bez att. ierobež.'!J20=0,,Enu_saņēmēji_Attālumi!I20)</f>
        <v>0</v>
      </c>
      <c r="K20" s="7">
        <f>IF('Ēnojuma laiki bez att. ierobež.'!K20=0,,Enu_saņēmēji_Attālumi!J20)</f>
        <v>0</v>
      </c>
      <c r="L20" s="7">
        <f>IF('Ēnojuma laiki bez att. ierobež.'!L20=0,,Enu_saņēmēji_Attālumi!K20)</f>
        <v>0</v>
      </c>
      <c r="M20" s="7">
        <f>IF('Ēnojuma laiki bez att. ierobež.'!M20=0,,Enu_saņēmēji_Attālumi!L20)</f>
        <v>0</v>
      </c>
      <c r="N20" s="7">
        <f>IF('Ēnojuma laiki bez att. ierobež.'!N20=0,,Enu_saņēmēji_Attālumi!M20)</f>
        <v>0</v>
      </c>
      <c r="O20" s="7">
        <f>IF('Ēnojuma laiki bez att. ierobež.'!O20=0,,Enu_saņēmēji_Attālumi!N20)</f>
        <v>0</v>
      </c>
    </row>
    <row r="21" spans="1:15" x14ac:dyDescent="0.45">
      <c r="A21" s="4">
        <f>'Ēnojuma laiki bez att. ierobež.'!A21</f>
        <v>4</v>
      </c>
      <c r="B21" s="18">
        <f>'Ēnojuma laiki bez att. ierobež.'!B21</f>
        <v>0.53958333333333341</v>
      </c>
      <c r="C21" s="19" t="s">
        <v>75</v>
      </c>
      <c r="D21" s="7">
        <f>IF('Ēnojuma laiki bez att. ierobež.'!D21=0,,Enu_saņēmēji_Attālumi!C21)</f>
        <v>2054.4937591393232</v>
      </c>
      <c r="E21" s="7">
        <f>IF('Ēnojuma laiki bez att. ierobež.'!E21=0,,Enu_saņēmēji_Attālumi!D21)</f>
        <v>1156.9407555810931</v>
      </c>
      <c r="F21" s="7">
        <f>IF('Ēnojuma laiki bez att. ierobež.'!F21=0,,Enu_saņēmēji_Attālumi!E21)</f>
        <v>1716.455593908493</v>
      </c>
      <c r="G21" s="7">
        <f>IF('Ēnojuma laiki bez att. ierobež.'!G21=0,,Enu_saņēmēji_Attālumi!F21)</f>
        <v>2010.112403794086</v>
      </c>
      <c r="H21" s="7">
        <f>IF('Ēnojuma laiki bez att. ierobež.'!H21=0,,Enu_saņēmēji_Attālumi!G21)</f>
        <v>0</v>
      </c>
      <c r="I21" s="7">
        <f>IF('Ēnojuma laiki bez att. ierobež.'!I21=0,,Enu_saņēmēji_Attālumi!H21)</f>
        <v>0</v>
      </c>
      <c r="J21" s="7">
        <f>IF('Ēnojuma laiki bez att. ierobež.'!J21=0,,Enu_saņēmēji_Attālumi!I21)</f>
        <v>0</v>
      </c>
      <c r="K21" s="7">
        <f>IF('Ēnojuma laiki bez att. ierobež.'!K21=0,,Enu_saņēmēji_Attālumi!J21)</f>
        <v>0</v>
      </c>
      <c r="L21" s="7">
        <f>IF('Ēnojuma laiki bez att. ierobež.'!L21=0,,Enu_saņēmēji_Attālumi!K21)</f>
        <v>0</v>
      </c>
      <c r="M21" s="7">
        <f>IF('Ēnojuma laiki bez att. ierobež.'!M21=0,,Enu_saņēmēji_Attālumi!L21)</f>
        <v>0</v>
      </c>
      <c r="N21" s="7">
        <f>IF('Ēnojuma laiki bez att. ierobež.'!N21=0,,Enu_saņēmēji_Attālumi!M21)</f>
        <v>0</v>
      </c>
      <c r="O21" s="7">
        <f>IF('Ēnojuma laiki bez att. ierobež.'!O21=0,,Enu_saņēmēji_Attālumi!N21)</f>
        <v>0</v>
      </c>
    </row>
    <row r="22" spans="1:15" x14ac:dyDescent="0.45">
      <c r="A22" s="4">
        <f>'Ēnojuma laiki bez att. ierobež.'!A22</f>
        <v>1</v>
      </c>
      <c r="B22" s="18">
        <f>'Ēnojuma laiki bez att. ierobež.'!B22</f>
        <v>0.42569444444444449</v>
      </c>
      <c r="C22" s="19" t="s">
        <v>76</v>
      </c>
      <c r="D22" s="7">
        <f>IF('Ēnojuma laiki bez att. ierobež.'!D22=0,,Enu_saņēmēji_Attālumi!C22)</f>
        <v>0</v>
      </c>
      <c r="E22" s="7">
        <f>IF('Ēnojuma laiki bez att. ierobež.'!E22=0,,Enu_saņēmēji_Attālumi!D22)</f>
        <v>0</v>
      </c>
      <c r="F22" s="7">
        <f>IF('Ēnojuma laiki bez att. ierobež.'!F22=0,,Enu_saņēmēji_Attālumi!E22)</f>
        <v>0</v>
      </c>
      <c r="G22" s="7">
        <f>IF('Ēnojuma laiki bez att. ierobež.'!G22=0,,Enu_saņēmēji_Attālumi!F22)</f>
        <v>0</v>
      </c>
      <c r="H22" s="7">
        <f>IF('Ēnojuma laiki bez att. ierobež.'!H22=0,,Enu_saņēmēji_Attālumi!G22)</f>
        <v>0</v>
      </c>
      <c r="I22" s="7">
        <f>IF('Ēnojuma laiki bez att. ierobež.'!I22=0,,Enu_saņēmēji_Attālumi!H22)</f>
        <v>0</v>
      </c>
      <c r="J22" s="7">
        <f>IF('Ēnojuma laiki bez att. ierobež.'!J22=0,,Enu_saņēmēji_Attālumi!I22)</f>
        <v>1451.097126566129</v>
      </c>
      <c r="K22" s="7">
        <f>IF('Ēnojuma laiki bez att. ierobež.'!K22=0,,Enu_saņēmēji_Attālumi!J22)</f>
        <v>0</v>
      </c>
      <c r="L22" s="7">
        <f>IF('Ēnojuma laiki bez att. ierobež.'!L22=0,,Enu_saņēmēji_Attālumi!K22)</f>
        <v>0</v>
      </c>
      <c r="M22" s="7">
        <f>IF('Ēnojuma laiki bez att. ierobež.'!M22=0,,Enu_saņēmēji_Attālumi!L22)</f>
        <v>0</v>
      </c>
      <c r="N22" s="7">
        <f>IF('Ēnojuma laiki bez att. ierobež.'!N22=0,,Enu_saņēmēji_Attālumi!M22)</f>
        <v>0</v>
      </c>
      <c r="O22" s="7">
        <f>IF('Ēnojuma laiki bez att. ierobež.'!O22=0,,Enu_saņēmēji_Attālumi!N22)</f>
        <v>0</v>
      </c>
    </row>
    <row r="23" spans="1:15" x14ac:dyDescent="0.45">
      <c r="A23" s="4">
        <f>'Ēnojuma laiki bez att. ierobež.'!A23</f>
        <v>5</v>
      </c>
      <c r="B23" s="18">
        <f>'Ēnojuma laiki bez att. ierobež.'!B23</f>
        <v>0.34791666666666665</v>
      </c>
      <c r="C23" s="19" t="s">
        <v>77</v>
      </c>
      <c r="D23" s="7">
        <f>IF('Ēnojuma laiki bez att. ierobež.'!D23=0,,Enu_saņēmēji_Attālumi!C23)</f>
        <v>0</v>
      </c>
      <c r="E23" s="7">
        <f>IF('Ēnojuma laiki bez att. ierobež.'!E23=0,,Enu_saņēmēji_Attālumi!D23)</f>
        <v>0</v>
      </c>
      <c r="F23" s="7">
        <f>IF('Ēnojuma laiki bez att. ierobež.'!F23=0,,Enu_saņēmēji_Attālumi!E23)</f>
        <v>0</v>
      </c>
      <c r="G23" s="7">
        <f>IF('Ēnojuma laiki bez att. ierobež.'!G23=0,,Enu_saņēmēji_Attālumi!F23)</f>
        <v>0</v>
      </c>
      <c r="H23" s="7">
        <f>IF('Ēnojuma laiki bez att. ierobež.'!H23=0,,Enu_saņēmēji_Attālumi!G23)</f>
        <v>0</v>
      </c>
      <c r="I23" s="7">
        <f>IF('Ēnojuma laiki bez att. ierobež.'!I23=0,,Enu_saņēmēji_Attālumi!H23)</f>
        <v>2113.8173260850099</v>
      </c>
      <c r="J23" s="7">
        <f>IF('Ēnojuma laiki bez att. ierobež.'!J23=0,,Enu_saņēmēji_Attālumi!I23)</f>
        <v>0</v>
      </c>
      <c r="K23" s="7">
        <f>IF('Ēnojuma laiki bez att. ierobež.'!K23=0,,Enu_saņēmēji_Attālumi!J23)</f>
        <v>0</v>
      </c>
      <c r="L23" s="7">
        <f>IF('Ēnojuma laiki bez att. ierobež.'!L23=0,,Enu_saņēmēji_Attālumi!K23)</f>
        <v>1099.282755594242</v>
      </c>
      <c r="M23" s="7">
        <f>IF('Ēnojuma laiki bez att. ierobež.'!M23=0,,Enu_saņēmēji_Attālumi!L23)</f>
        <v>1577.468709677564</v>
      </c>
      <c r="N23" s="7">
        <f>IF('Ēnojuma laiki bez att. ierobež.'!N23=0,,Enu_saņēmēji_Attālumi!M23)</f>
        <v>1769.1217561510009</v>
      </c>
      <c r="O23" s="7">
        <f>IF('Ēnojuma laiki bez att. ierobež.'!O23=0,,Enu_saņēmēji_Attālumi!N23)</f>
        <v>1480.16289897243</v>
      </c>
    </row>
    <row r="24" spans="1:15" x14ac:dyDescent="0.45">
      <c r="A24" s="4">
        <f>'Ēnojuma laiki bez att. ierobež.'!A24</f>
        <v>4</v>
      </c>
      <c r="B24" s="18">
        <f>'Ēnojuma laiki bez att. ierobež.'!B24</f>
        <v>0.5854166666666667</v>
      </c>
      <c r="C24" s="19" t="s">
        <v>78</v>
      </c>
      <c r="D24" s="7">
        <f>IF('Ēnojuma laiki bez att. ierobež.'!D24=0,,Enu_saņēmēji_Attālumi!C24)</f>
        <v>1982.8596560422011</v>
      </c>
      <c r="E24" s="7">
        <f>IF('Ēnojuma laiki bez att. ierobež.'!E24=0,,Enu_saņēmēji_Attālumi!D24)</f>
        <v>1263.661914139675</v>
      </c>
      <c r="F24" s="7">
        <f>IF('Ēnojuma laiki bez att. ierobež.'!F24=0,,Enu_saņēmēji_Attālumi!E24)</f>
        <v>1887.671280896767</v>
      </c>
      <c r="G24" s="7">
        <f>IF('Ēnojuma laiki bez att. ierobež.'!G24=0,,Enu_saņēmēji_Attālumi!F24)</f>
        <v>2092.477741680927</v>
      </c>
      <c r="H24" s="7">
        <f>IF('Ēnojuma laiki bez att. ierobež.'!H24=0,,Enu_saņēmēji_Attālumi!G24)</f>
        <v>0</v>
      </c>
      <c r="I24" s="7">
        <f>IF('Ēnojuma laiki bez att. ierobež.'!I24=0,,Enu_saņēmēji_Attālumi!H24)</f>
        <v>0</v>
      </c>
      <c r="J24" s="7">
        <f>IF('Ēnojuma laiki bez att. ierobež.'!J24=0,,Enu_saņēmēji_Attālumi!I24)</f>
        <v>0</v>
      </c>
      <c r="K24" s="7">
        <f>IF('Ēnojuma laiki bez att. ierobež.'!K24=0,,Enu_saņēmēji_Attālumi!J24)</f>
        <v>0</v>
      </c>
      <c r="L24" s="7">
        <f>IF('Ēnojuma laiki bez att. ierobež.'!L24=0,,Enu_saņēmēji_Attālumi!K24)</f>
        <v>0</v>
      </c>
      <c r="M24" s="7">
        <f>IF('Ēnojuma laiki bez att. ierobež.'!M24=0,,Enu_saņēmēji_Attālumi!L24)</f>
        <v>0</v>
      </c>
      <c r="N24" s="7">
        <f>IF('Ēnojuma laiki bez att. ierobež.'!N24=0,,Enu_saņēmēji_Attālumi!M24)</f>
        <v>0</v>
      </c>
      <c r="O24" s="7">
        <f>IF('Ēnojuma laiki bez att. ierobež.'!O24=0,,Enu_saņēmēji_Attālumi!N24)</f>
        <v>0</v>
      </c>
    </row>
    <row r="25" spans="1:15" x14ac:dyDescent="0.45">
      <c r="A25" s="4">
        <f>'Ēnojuma laiki bez att. ierobež.'!A25</f>
        <v>1</v>
      </c>
      <c r="B25" s="18">
        <f>'Ēnojuma laiki bez att. ierobež.'!B25</f>
        <v>0.75902777777777786</v>
      </c>
      <c r="C25" s="19" t="s">
        <v>79</v>
      </c>
      <c r="D25" s="7">
        <f>IF('Ēnojuma laiki bez att. ierobež.'!D25=0,,Enu_saņēmēji_Attālumi!C25)</f>
        <v>0</v>
      </c>
      <c r="E25" s="7">
        <f>IF('Ēnojuma laiki bez att. ierobež.'!E25=0,,Enu_saņēmēji_Attālumi!D25)</f>
        <v>0</v>
      </c>
      <c r="F25" s="7">
        <f>IF('Ēnojuma laiki bez att. ierobež.'!F25=0,,Enu_saņēmēji_Attālumi!E25)</f>
        <v>0</v>
      </c>
      <c r="G25" s="7">
        <f>IF('Ēnojuma laiki bez att. ierobež.'!G25=0,,Enu_saņēmēji_Attālumi!F25)</f>
        <v>0</v>
      </c>
      <c r="H25" s="7">
        <f>IF('Ēnojuma laiki bez att. ierobež.'!H25=0,,Enu_saņēmēji_Attālumi!G25)</f>
        <v>0</v>
      </c>
      <c r="I25" s="7">
        <f>IF('Ēnojuma laiki bez att. ierobež.'!I25=0,,Enu_saņēmēji_Attālumi!H25)</f>
        <v>0</v>
      </c>
      <c r="J25" s="7">
        <f>IF('Ēnojuma laiki bez att. ierobež.'!J25=0,,Enu_saņēmēji_Attālumi!I25)</f>
        <v>831.43018419455473</v>
      </c>
      <c r="K25" s="7">
        <f>IF('Ēnojuma laiki bez att. ierobež.'!K25=0,,Enu_saņēmēji_Attālumi!J25)</f>
        <v>0</v>
      </c>
      <c r="L25" s="7">
        <f>IF('Ēnojuma laiki bez att. ierobež.'!L25=0,,Enu_saņēmēji_Attālumi!K25)</f>
        <v>0</v>
      </c>
      <c r="M25" s="7">
        <f>IF('Ēnojuma laiki bez att. ierobež.'!M25=0,,Enu_saņēmēji_Attālumi!L25)</f>
        <v>0</v>
      </c>
      <c r="N25" s="7">
        <f>IF('Ēnojuma laiki bez att. ierobež.'!N25=0,,Enu_saņēmēji_Attālumi!M25)</f>
        <v>0</v>
      </c>
      <c r="O25" s="7">
        <f>IF('Ēnojuma laiki bez att. ierobež.'!O25=0,,Enu_saņēmēji_Attālumi!N25)</f>
        <v>0</v>
      </c>
    </row>
    <row r="26" spans="1:15" x14ac:dyDescent="0.45">
      <c r="A26" s="4">
        <f>'Ēnojuma laiki bez att. ierobež.'!A26</f>
        <v>0</v>
      </c>
      <c r="B26" s="18">
        <f>'Ēnojuma laiki bez att. ierobež.'!B26</f>
        <v>0</v>
      </c>
      <c r="C26" s="19" t="s">
        <v>80</v>
      </c>
      <c r="D26" s="7">
        <f>IF('Ēnojuma laiki bez att. ierobež.'!D26=0,,Enu_saņēmēji_Attālumi!C26)</f>
        <v>0</v>
      </c>
      <c r="E26" s="7">
        <f>IF('Ēnojuma laiki bez att. ierobež.'!E26=0,,Enu_saņēmēji_Attālumi!D26)</f>
        <v>0</v>
      </c>
      <c r="F26" s="7">
        <f>IF('Ēnojuma laiki bez att. ierobež.'!F26=0,,Enu_saņēmēji_Attālumi!E26)</f>
        <v>0</v>
      </c>
      <c r="G26" s="7">
        <f>IF('Ēnojuma laiki bez att. ierobež.'!G26=0,,Enu_saņēmēji_Attālumi!F26)</f>
        <v>0</v>
      </c>
      <c r="H26" s="7">
        <f>IF('Ēnojuma laiki bez att. ierobež.'!H26=0,,Enu_saņēmēji_Attālumi!G26)</f>
        <v>0</v>
      </c>
      <c r="I26" s="7">
        <f>IF('Ēnojuma laiki bez att. ierobež.'!I26=0,,Enu_saņēmēji_Attālumi!H26)</f>
        <v>0</v>
      </c>
      <c r="J26" s="7">
        <f>IF('Ēnojuma laiki bez att. ierobež.'!J26=0,,Enu_saņēmēji_Attālumi!I26)</f>
        <v>0</v>
      </c>
      <c r="K26" s="7">
        <f>IF('Ēnojuma laiki bez att. ierobež.'!K26=0,,Enu_saņēmēji_Attālumi!J26)</f>
        <v>0</v>
      </c>
      <c r="L26" s="7">
        <f>IF('Ēnojuma laiki bez att. ierobež.'!L26=0,,Enu_saņēmēji_Attālumi!K26)</f>
        <v>0</v>
      </c>
      <c r="M26" s="7">
        <f>IF('Ēnojuma laiki bez att. ierobež.'!M26=0,,Enu_saņēmēji_Attālumi!L26)</f>
        <v>0</v>
      </c>
      <c r="N26" s="7">
        <f>IF('Ēnojuma laiki bez att. ierobež.'!N26=0,,Enu_saņēmēji_Attālumi!M26)</f>
        <v>0</v>
      </c>
      <c r="O26" s="7">
        <f>IF('Ēnojuma laiki bez att. ierobež.'!O26=0,,Enu_saņēmēji_Attālumi!N26)</f>
        <v>0</v>
      </c>
    </row>
    <row r="27" spans="1:15" x14ac:dyDescent="0.45">
      <c r="A27" s="4">
        <f>'Ēnojuma laiki bez att. ierobež.'!A27</f>
        <v>4</v>
      </c>
      <c r="B27" s="18">
        <f>'Ēnojuma laiki bez att. ierobež.'!B27</f>
        <v>0.20902777777777778</v>
      </c>
      <c r="C27" s="19" t="s">
        <v>81</v>
      </c>
      <c r="D27" s="7">
        <f>IF('Ēnojuma laiki bez att. ierobež.'!D27=0,,Enu_saņēmēji_Attālumi!C27)</f>
        <v>0</v>
      </c>
      <c r="E27" s="7">
        <f>IF('Ēnojuma laiki bez att. ierobež.'!E27=0,,Enu_saņēmēji_Attālumi!D27)</f>
        <v>1386.2274990297431</v>
      </c>
      <c r="F27" s="7">
        <f>IF('Ēnojuma laiki bez att. ierobež.'!F27=0,,Enu_saņēmēji_Attālumi!E27)</f>
        <v>1521.1489650646311</v>
      </c>
      <c r="G27" s="7">
        <f>IF('Ēnojuma laiki bez att. ierobež.'!G27=0,,Enu_saņēmēji_Attālumi!F27)</f>
        <v>2095.0398644460979</v>
      </c>
      <c r="H27" s="7">
        <f>IF('Ēnojuma laiki bez att. ierobež.'!H27=0,,Enu_saņēmēji_Attālumi!G27)</f>
        <v>0</v>
      </c>
      <c r="I27" s="7">
        <f>IF('Ēnojuma laiki bez att. ierobež.'!I27=0,,Enu_saņēmēji_Attālumi!H27)</f>
        <v>2330.838215906118</v>
      </c>
      <c r="J27" s="7">
        <f>IF('Ēnojuma laiki bez att. ierobež.'!J27=0,,Enu_saņēmēji_Attālumi!I27)</f>
        <v>0</v>
      </c>
      <c r="K27" s="7">
        <f>IF('Ēnojuma laiki bez att. ierobež.'!K27=0,,Enu_saņēmēji_Attālumi!J27)</f>
        <v>0</v>
      </c>
      <c r="L27" s="7">
        <f>IF('Ēnojuma laiki bez att. ierobež.'!L27=0,,Enu_saņēmēji_Attālumi!K27)</f>
        <v>0</v>
      </c>
      <c r="M27" s="7">
        <f>IF('Ēnojuma laiki bez att. ierobež.'!M27=0,,Enu_saņēmēji_Attālumi!L27)</f>
        <v>0</v>
      </c>
      <c r="N27" s="7">
        <f>IF('Ēnojuma laiki bez att. ierobež.'!N27=0,,Enu_saņēmēji_Attālumi!M27)</f>
        <v>0</v>
      </c>
      <c r="O27" s="7">
        <f>IF('Ēnojuma laiki bez att. ierobež.'!O27=0,,Enu_saņēmēji_Attālumi!N27)</f>
        <v>0</v>
      </c>
    </row>
    <row r="28" spans="1:15" x14ac:dyDescent="0.45">
      <c r="A28" s="4">
        <f>'Ēnojuma laiki bez att. ierobež.'!A28</f>
        <v>3</v>
      </c>
      <c r="B28" s="18">
        <f>'Ēnojuma laiki bez att. ierobež.'!B28</f>
        <v>0.2076388888888889</v>
      </c>
      <c r="C28" s="19" t="s">
        <v>82</v>
      </c>
      <c r="D28" s="7">
        <f>IF('Ēnojuma laiki bez att. ierobež.'!D28=0,,Enu_saņēmēji_Attālumi!C28)</f>
        <v>0</v>
      </c>
      <c r="E28" s="7">
        <f>IF('Ēnojuma laiki bez att. ierobež.'!E28=0,,Enu_saņēmēji_Attālumi!D28)</f>
        <v>1428.9543973261259</v>
      </c>
      <c r="F28" s="7">
        <f>IF('Ēnojuma laiki bez att. ierobež.'!F28=0,,Enu_saņēmēji_Attālumi!E28)</f>
        <v>1683.942662882813</v>
      </c>
      <c r="G28" s="7">
        <f>IF('Ēnojuma laiki bez att. ierobež.'!G28=0,,Enu_saņēmēji_Attālumi!F28)</f>
        <v>2205.6062162171129</v>
      </c>
      <c r="H28" s="7">
        <f>IF('Ēnojuma laiki bez att. ierobež.'!H28=0,,Enu_saņēmēji_Attālumi!G28)</f>
        <v>0</v>
      </c>
      <c r="I28" s="7">
        <f>IF('Ēnojuma laiki bez att. ierobež.'!I28=0,,Enu_saņēmēji_Attālumi!H28)</f>
        <v>0</v>
      </c>
      <c r="J28" s="7">
        <f>IF('Ēnojuma laiki bez att. ierobež.'!J28=0,,Enu_saņēmēji_Attālumi!I28)</f>
        <v>0</v>
      </c>
      <c r="K28" s="7">
        <f>IF('Ēnojuma laiki bez att. ierobež.'!K28=0,,Enu_saņēmēji_Attālumi!J28)</f>
        <v>0</v>
      </c>
      <c r="L28" s="7">
        <f>IF('Ēnojuma laiki bez att. ierobež.'!L28=0,,Enu_saņēmēji_Attālumi!K28)</f>
        <v>0</v>
      </c>
      <c r="M28" s="7">
        <f>IF('Ēnojuma laiki bez att. ierobež.'!M28=0,,Enu_saņēmēji_Attālumi!L28)</f>
        <v>0</v>
      </c>
      <c r="N28" s="7">
        <f>IF('Ēnojuma laiki bez att. ierobež.'!N28=0,,Enu_saņēmēji_Attālumi!M28)</f>
        <v>0</v>
      </c>
      <c r="O28" s="7">
        <f>IF('Ēnojuma laiki bez att. ierobež.'!O28=0,,Enu_saņēmēji_Attālumi!N28)</f>
        <v>0</v>
      </c>
    </row>
    <row r="29" spans="1:15" x14ac:dyDescent="0.45">
      <c r="A29" s="4">
        <f>'Ēnojuma laiki bez att. ierobež.'!A29</f>
        <v>0</v>
      </c>
      <c r="B29" s="18">
        <f>'Ēnojuma laiki bez att. ierobež.'!B29</f>
        <v>0</v>
      </c>
      <c r="C29" s="19" t="s">
        <v>83</v>
      </c>
      <c r="D29" s="7">
        <f>IF('Ēnojuma laiki bez att. ierobež.'!D29=0,,Enu_saņēmēji_Attālumi!C29)</f>
        <v>0</v>
      </c>
      <c r="E29" s="7">
        <f>IF('Ēnojuma laiki bez att. ierobež.'!E29=0,,Enu_saņēmēji_Attālumi!D29)</f>
        <v>0</v>
      </c>
      <c r="F29" s="7">
        <f>IF('Ēnojuma laiki bez att. ierobež.'!F29=0,,Enu_saņēmēji_Attālumi!E29)</f>
        <v>0</v>
      </c>
      <c r="G29" s="7">
        <f>IF('Ēnojuma laiki bez att. ierobež.'!G29=0,,Enu_saņēmēji_Attālumi!F29)</f>
        <v>0</v>
      </c>
      <c r="H29" s="7">
        <f>IF('Ēnojuma laiki bez att. ierobež.'!H29=0,,Enu_saņēmēji_Attālumi!G29)</f>
        <v>0</v>
      </c>
      <c r="I29" s="7">
        <f>IF('Ēnojuma laiki bez att. ierobež.'!I29=0,,Enu_saņēmēji_Attālumi!H29)</f>
        <v>0</v>
      </c>
      <c r="J29" s="7">
        <f>IF('Ēnojuma laiki bez att. ierobež.'!J29=0,,Enu_saņēmēji_Attālumi!I29)</f>
        <v>0</v>
      </c>
      <c r="K29" s="7">
        <f>IF('Ēnojuma laiki bez att. ierobež.'!K29=0,,Enu_saņēmēji_Attālumi!J29)</f>
        <v>0</v>
      </c>
      <c r="L29" s="7">
        <f>IF('Ēnojuma laiki bez att. ierobež.'!L29=0,,Enu_saņēmēji_Attālumi!K29)</f>
        <v>0</v>
      </c>
      <c r="M29" s="7">
        <f>IF('Ēnojuma laiki bez att. ierobež.'!M29=0,,Enu_saņēmēji_Attālumi!L29)</f>
        <v>0</v>
      </c>
      <c r="N29" s="7">
        <f>IF('Ēnojuma laiki bez att. ierobež.'!N29=0,,Enu_saņēmēji_Attālumi!M29)</f>
        <v>0</v>
      </c>
      <c r="O29" s="7">
        <f>IF('Ēnojuma laiki bez att. ierobež.'!O29=0,,Enu_saņēmēji_Attālumi!N29)</f>
        <v>0</v>
      </c>
    </row>
    <row r="30" spans="1:15" x14ac:dyDescent="0.45">
      <c r="A30" s="4">
        <f>'Ēnojuma laiki bez att. ierobež.'!A30</f>
        <v>4</v>
      </c>
      <c r="B30" s="18">
        <f>'Ēnojuma laiki bez att. ierobež.'!B30</f>
        <v>1.6590277777777778</v>
      </c>
      <c r="C30" s="19" t="s">
        <v>84</v>
      </c>
      <c r="D30" s="7">
        <f>IF('Ēnojuma laiki bez att. ierobež.'!D30=0,,Enu_saņēmēji_Attālumi!C30)</f>
        <v>1463.146538069883</v>
      </c>
      <c r="E30" s="7">
        <f>IF('Ēnojuma laiki bez att. ierobež.'!E30=0,,Enu_saņēmēji_Attālumi!D30)</f>
        <v>823.92116974102453</v>
      </c>
      <c r="F30" s="7">
        <f>IF('Ēnojuma laiki bez att. ierobež.'!F30=0,,Enu_saņēmēji_Attālumi!E30)</f>
        <v>1501.8599505656371</v>
      </c>
      <c r="G30" s="7">
        <f>IF('Ēnojuma laiki bez att. ierobež.'!G30=0,,Enu_saņēmēji_Attālumi!F30)</f>
        <v>1600.8787635667391</v>
      </c>
      <c r="H30" s="7">
        <f>IF('Ēnojuma laiki bez att. ierobež.'!H30=0,,Enu_saņēmēji_Attālumi!G30)</f>
        <v>0</v>
      </c>
      <c r="I30" s="7">
        <f>IF('Ēnojuma laiki bez att. ierobež.'!I30=0,,Enu_saņēmēji_Attālumi!H30)</f>
        <v>0</v>
      </c>
      <c r="J30" s="7">
        <f>IF('Ēnojuma laiki bez att. ierobež.'!J30=0,,Enu_saņēmēji_Attālumi!I30)</f>
        <v>0</v>
      </c>
      <c r="K30" s="7">
        <f>IF('Ēnojuma laiki bez att. ierobež.'!K30=0,,Enu_saņēmēji_Attālumi!J30)</f>
        <v>0</v>
      </c>
      <c r="L30" s="7">
        <f>IF('Ēnojuma laiki bez att. ierobež.'!L30=0,,Enu_saņēmēji_Attālumi!K30)</f>
        <v>0</v>
      </c>
      <c r="M30" s="7">
        <f>IF('Ēnojuma laiki bez att. ierobež.'!M30=0,,Enu_saņēmēji_Attālumi!L30)</f>
        <v>0</v>
      </c>
      <c r="N30" s="7">
        <f>IF('Ēnojuma laiki bez att. ierobež.'!N30=0,,Enu_saņēmēji_Attālumi!M30)</f>
        <v>0</v>
      </c>
      <c r="O30" s="7">
        <f>IF('Ēnojuma laiki bez att. ierobež.'!O30=0,,Enu_saņēmēji_Attālumi!N30)</f>
        <v>0</v>
      </c>
    </row>
    <row r="31" spans="1:15" x14ac:dyDescent="0.45">
      <c r="A31" s="4">
        <f>'Ēnojuma laiki bez att. ierobež.'!A31</f>
        <v>3</v>
      </c>
      <c r="B31" s="18">
        <f>'Ēnojuma laiki bez att. ierobež.'!B31</f>
        <v>0.16041666666666668</v>
      </c>
      <c r="C31" s="19" t="s">
        <v>85</v>
      </c>
      <c r="D31" s="7">
        <f>IF('Ēnojuma laiki bez att. ierobež.'!D31=0,,Enu_saņēmēji_Attālumi!C31)</f>
        <v>0</v>
      </c>
      <c r="E31" s="7">
        <f>IF('Ēnojuma laiki bez att. ierobež.'!E31=0,,Enu_saņēmēji_Attālumi!D31)</f>
        <v>0</v>
      </c>
      <c r="F31" s="7">
        <f>IF('Ēnojuma laiki bez att. ierobež.'!F31=0,,Enu_saņēmēji_Attālumi!E31)</f>
        <v>0</v>
      </c>
      <c r="G31" s="7">
        <f>IF('Ēnojuma laiki bez att. ierobež.'!G31=0,,Enu_saņēmēji_Attālumi!F31)</f>
        <v>0</v>
      </c>
      <c r="H31" s="7">
        <f>IF('Ēnojuma laiki bez att. ierobež.'!H31=0,,Enu_saņēmēji_Attālumi!G31)</f>
        <v>0</v>
      </c>
      <c r="I31" s="7">
        <f>IF('Ēnojuma laiki bez att. ierobež.'!I31=0,,Enu_saņēmēji_Attālumi!H31)</f>
        <v>0</v>
      </c>
      <c r="J31" s="7">
        <f>IF('Ēnojuma laiki bez att. ierobež.'!J31=0,,Enu_saņēmēji_Attālumi!I31)</f>
        <v>0</v>
      </c>
      <c r="K31" s="7">
        <f>IF('Ēnojuma laiki bez att. ierobež.'!K31=0,,Enu_saņēmēji_Attālumi!J31)</f>
        <v>0</v>
      </c>
      <c r="L31" s="7">
        <f>IF('Ēnojuma laiki bez att. ierobež.'!L31=0,,Enu_saņēmēji_Attālumi!K31)</f>
        <v>2063.2426316950541</v>
      </c>
      <c r="M31" s="7">
        <f>IF('Ēnojuma laiki bez att. ierobež.'!M31=0,,Enu_saņēmēji_Attālumi!L31)</f>
        <v>0</v>
      </c>
      <c r="N31" s="7">
        <f>IF('Ēnojuma laiki bez att. ierobež.'!N31=0,,Enu_saņēmēji_Attālumi!M31)</f>
        <v>1917.253682623958</v>
      </c>
      <c r="O31" s="7">
        <f>IF('Ēnojuma laiki bez att. ierobež.'!O31=0,,Enu_saņēmēji_Attālumi!N31)</f>
        <v>1188.248762431336</v>
      </c>
    </row>
    <row r="32" spans="1:15" x14ac:dyDescent="0.45">
      <c r="A32" s="4">
        <f>'Ēnojuma laiki bez att. ierobež.'!A32</f>
        <v>5</v>
      </c>
      <c r="B32" s="18">
        <f>'Ēnojuma laiki bez att. ierobež.'!B32</f>
        <v>0.46736111111111117</v>
      </c>
      <c r="C32" s="19" t="s">
        <v>86</v>
      </c>
      <c r="D32" s="7">
        <f>IF('Ēnojuma laiki bez att. ierobež.'!D32=0,,Enu_saņēmēji_Attālumi!C32)</f>
        <v>0</v>
      </c>
      <c r="E32" s="7">
        <f>IF('Ēnojuma laiki bez att. ierobež.'!E32=0,,Enu_saņēmēji_Attālumi!D32)</f>
        <v>0</v>
      </c>
      <c r="F32" s="7">
        <f>IF('Ēnojuma laiki bez att. ierobež.'!F32=0,,Enu_saņēmēji_Attālumi!E32)</f>
        <v>0</v>
      </c>
      <c r="G32" s="7">
        <f>IF('Ēnojuma laiki bez att. ierobež.'!G32=0,,Enu_saņēmēji_Attālumi!F32)</f>
        <v>0</v>
      </c>
      <c r="H32" s="7">
        <f>IF('Ēnojuma laiki bez att. ierobež.'!H32=0,,Enu_saņēmēji_Attālumi!G32)</f>
        <v>0</v>
      </c>
      <c r="I32" s="7">
        <f>IF('Ēnojuma laiki bez att. ierobež.'!I32=0,,Enu_saņēmēji_Attālumi!H32)</f>
        <v>1990.361627327361</v>
      </c>
      <c r="J32" s="7">
        <f>IF('Ēnojuma laiki bez att. ierobež.'!J32=0,,Enu_saņēmēji_Attālumi!I32)</f>
        <v>0</v>
      </c>
      <c r="K32" s="7">
        <f>IF('Ēnojuma laiki bez att. ierobež.'!K32=0,,Enu_saņēmēji_Attālumi!J32)</f>
        <v>0</v>
      </c>
      <c r="L32" s="7">
        <f>IF('Ēnojuma laiki bez att. ierobež.'!L32=0,,Enu_saņēmēji_Attālumi!K32)</f>
        <v>967.55032198938864</v>
      </c>
      <c r="M32" s="7">
        <f>IF('Ēnojuma laiki bez att. ierobež.'!M32=0,,Enu_saņēmēji_Attālumi!L32)</f>
        <v>1442.0045410040359</v>
      </c>
      <c r="N32" s="7">
        <f>IF('Ēnojuma laiki bez att. ierobež.'!N32=0,,Enu_saņēmēji_Attālumi!M32)</f>
        <v>1664.462557709679</v>
      </c>
      <c r="O32" s="7">
        <f>IF('Ēnojuma laiki bez att. ierobež.'!O32=0,,Enu_saņēmēji_Attālumi!N32)</f>
        <v>1427.951357623306</v>
      </c>
    </row>
    <row r="33" spans="1:15" x14ac:dyDescent="0.45">
      <c r="A33" s="4">
        <f>'Ēnojuma laiki bez att. ierobež.'!A33</f>
        <v>4</v>
      </c>
      <c r="B33" s="18">
        <f>'Ēnojuma laiki bez att. ierobež.'!B33</f>
        <v>2.3048611111111112</v>
      </c>
      <c r="C33" s="19" t="s">
        <v>87</v>
      </c>
      <c r="D33" s="7">
        <f>IF('Ēnojuma laiki bez att. ierobež.'!D33=0,,Enu_saņēmēji_Attālumi!C33)</f>
        <v>1216.4053600948539</v>
      </c>
      <c r="E33" s="7">
        <f>IF('Ēnojuma laiki bez att. ierobež.'!E33=0,,Enu_saņēmēji_Attālumi!D33)</f>
        <v>954.40183831360855</v>
      </c>
      <c r="F33" s="7">
        <f>IF('Ēnojuma laiki bez att. ierobež.'!F33=0,,Enu_saņēmēji_Attālumi!E33)</f>
        <v>1640.735749958581</v>
      </c>
      <c r="G33" s="7">
        <f>IF('Ēnojuma laiki bez att. ierobež.'!G33=0,,Enu_saņēmēji_Attālumi!F33)</f>
        <v>1587.1191821419261</v>
      </c>
      <c r="H33" s="7">
        <f>IF('Ēnojuma laiki bez att. ierobež.'!H33=0,,Enu_saņēmēji_Attālumi!G33)</f>
        <v>0</v>
      </c>
      <c r="I33" s="7">
        <f>IF('Ēnojuma laiki bez att. ierobež.'!I33=0,,Enu_saņēmēji_Attālumi!H33)</f>
        <v>0</v>
      </c>
      <c r="J33" s="7">
        <f>IF('Ēnojuma laiki bez att. ierobež.'!J33=0,,Enu_saņēmēji_Attālumi!I33)</f>
        <v>0</v>
      </c>
      <c r="K33" s="7">
        <f>IF('Ēnojuma laiki bez att. ierobež.'!K33=0,,Enu_saņēmēji_Attālumi!J33)</f>
        <v>0</v>
      </c>
      <c r="L33" s="7">
        <f>IF('Ēnojuma laiki bez att. ierobež.'!L33=0,,Enu_saņēmēji_Attālumi!K33)</f>
        <v>0</v>
      </c>
      <c r="M33" s="7">
        <f>IF('Ēnojuma laiki bez att. ierobež.'!M33=0,,Enu_saņēmēji_Attālumi!L33)</f>
        <v>0</v>
      </c>
      <c r="N33" s="7">
        <f>IF('Ēnojuma laiki bez att. ierobež.'!N33=0,,Enu_saņēmēji_Attālumi!M33)</f>
        <v>0</v>
      </c>
      <c r="O33" s="7">
        <f>IF('Ēnojuma laiki bez att. ierobež.'!O33=0,,Enu_saņēmēji_Attālumi!N33)</f>
        <v>0</v>
      </c>
    </row>
    <row r="34" spans="1:15" x14ac:dyDescent="0.45">
      <c r="A34" s="4">
        <f>'Ēnojuma laiki bez att. ierobež.'!A34</f>
        <v>5</v>
      </c>
      <c r="B34" s="18">
        <f>'Ēnojuma laiki bez att. ierobež.'!B34</f>
        <v>0.45833333333333337</v>
      </c>
      <c r="C34" s="19" t="s">
        <v>88</v>
      </c>
      <c r="D34" s="7">
        <f>IF('Ēnojuma laiki bez att. ierobež.'!D34=0,,Enu_saņēmēji_Attālumi!C34)</f>
        <v>0</v>
      </c>
      <c r="E34" s="7">
        <f>IF('Ēnojuma laiki bez att. ierobež.'!E34=0,,Enu_saņēmēji_Attālumi!D34)</f>
        <v>0</v>
      </c>
      <c r="F34" s="7">
        <f>IF('Ēnojuma laiki bez att. ierobež.'!F34=0,,Enu_saņēmēji_Attālumi!E34)</f>
        <v>0</v>
      </c>
      <c r="G34" s="7">
        <f>IF('Ēnojuma laiki bez att. ierobež.'!G34=0,,Enu_saņēmēji_Attālumi!F34)</f>
        <v>0</v>
      </c>
      <c r="H34" s="7">
        <f>IF('Ēnojuma laiki bez att. ierobež.'!H34=0,,Enu_saņēmēji_Attālumi!G34)</f>
        <v>0</v>
      </c>
      <c r="I34" s="7">
        <f>IF('Ēnojuma laiki bez att. ierobež.'!I34=0,,Enu_saņēmēji_Attālumi!H34)</f>
        <v>2231.2419812867702</v>
      </c>
      <c r="J34" s="7">
        <f>IF('Ēnojuma laiki bez att. ierobež.'!J34=0,,Enu_saņēmēji_Attālumi!I34)</f>
        <v>0</v>
      </c>
      <c r="K34" s="7">
        <f>IF('Ēnojuma laiki bez att. ierobež.'!K34=0,,Enu_saņēmēji_Attālumi!J34)</f>
        <v>0</v>
      </c>
      <c r="L34" s="7">
        <f>IF('Ēnojuma laiki bez att. ierobež.'!L34=0,,Enu_saņēmēji_Attālumi!K34)</f>
        <v>1187.5769403773561</v>
      </c>
      <c r="M34" s="7">
        <f>IF('Ēnojuma laiki bez att. ierobež.'!M34=0,,Enu_saņēmēji_Attālumi!L34)</f>
        <v>1588.690268388006</v>
      </c>
      <c r="N34" s="7">
        <f>IF('Ēnojuma laiki bez att. ierobež.'!N34=0,,Enu_saņēmēji_Attālumi!M34)</f>
        <v>1640.977097205214</v>
      </c>
      <c r="O34" s="7">
        <f>IF('Ēnojuma laiki bez att. ierobež.'!O34=0,,Enu_saņēmēji_Attālumi!N34)</f>
        <v>1272.3738548185979</v>
      </c>
    </row>
    <row r="35" spans="1:15" x14ac:dyDescent="0.45">
      <c r="A35" s="4">
        <f>'Ēnojuma laiki bez att. ierobež.'!A35</f>
        <v>6</v>
      </c>
      <c r="B35" s="18">
        <f>'Ēnojuma laiki bez att. ierobež.'!B35</f>
        <v>0.46875</v>
      </c>
      <c r="C35" s="19" t="s">
        <v>89</v>
      </c>
      <c r="D35" s="7">
        <f>IF('Ēnojuma laiki bez att. ierobež.'!D35=0,,Enu_saņēmēji_Attālumi!C35)</f>
        <v>0</v>
      </c>
      <c r="E35" s="7">
        <f>IF('Ēnojuma laiki bez att. ierobež.'!E35=0,,Enu_saņēmēji_Attālumi!D35)</f>
        <v>0</v>
      </c>
      <c r="F35" s="7">
        <f>IF('Ēnojuma laiki bez att. ierobež.'!F35=0,,Enu_saņēmēji_Attālumi!E35)</f>
        <v>2202.9899807034899</v>
      </c>
      <c r="G35" s="7">
        <f>IF('Ēnojuma laiki bez att. ierobež.'!G35=0,,Enu_saņēmēji_Attālumi!F35)</f>
        <v>0</v>
      </c>
      <c r="H35" s="7">
        <f>IF('Ēnojuma laiki bez att. ierobež.'!H35=0,,Enu_saņēmēji_Attālumi!G35)</f>
        <v>0</v>
      </c>
      <c r="I35" s="7">
        <f>IF('Ēnojuma laiki bez att. ierobež.'!I35=0,,Enu_saņēmēji_Attālumi!H35)</f>
        <v>1860.558235037362</v>
      </c>
      <c r="J35" s="7">
        <f>IF('Ēnojuma laiki bez att. ierobež.'!J35=0,,Enu_saņēmēji_Attālumi!I35)</f>
        <v>0</v>
      </c>
      <c r="K35" s="7">
        <f>IF('Ēnojuma laiki bez att. ierobež.'!K35=0,,Enu_saņēmēji_Attālumi!J35)</f>
        <v>0</v>
      </c>
      <c r="L35" s="7">
        <f>IF('Ēnojuma laiki bez att. ierobež.'!L35=0,,Enu_saņēmēji_Attālumi!K35)</f>
        <v>868.90644274819056</v>
      </c>
      <c r="M35" s="7">
        <f>IF('Ēnojuma laiki bez att. ierobež.'!M35=0,,Enu_saņēmēji_Attālumi!L35)</f>
        <v>1396.35718060861</v>
      </c>
      <c r="N35" s="7">
        <f>IF('Ēnojuma laiki bez att. ierobež.'!N35=0,,Enu_saņēmēji_Attālumi!M35)</f>
        <v>1728.506870720769</v>
      </c>
      <c r="O35" s="7">
        <f>IF('Ēnojuma laiki bez att. ierobež.'!O35=0,,Enu_saņēmēji_Attālumi!N35)</f>
        <v>1563.2787698633799</v>
      </c>
    </row>
    <row r="36" spans="1:15" x14ac:dyDescent="0.45">
      <c r="A36" s="4">
        <f>'Ēnojuma laiki bez att. ierobež.'!A36</f>
        <v>3</v>
      </c>
      <c r="B36" s="18">
        <f>'Ēnojuma laiki bez att. ierobež.'!B36</f>
        <v>0.93958333333333344</v>
      </c>
      <c r="C36" s="19" t="s">
        <v>90</v>
      </c>
      <c r="D36" s="7">
        <f>IF('Ēnojuma laiki bez att. ierobež.'!D36=0,,Enu_saņēmēji_Attālumi!C36)</f>
        <v>0</v>
      </c>
      <c r="E36" s="7">
        <f>IF('Ēnojuma laiki bez att. ierobež.'!E36=0,,Enu_saņēmēji_Attālumi!D36)</f>
        <v>0</v>
      </c>
      <c r="F36" s="7">
        <f>IF('Ēnojuma laiki bez att. ierobež.'!F36=0,,Enu_saņēmēji_Attālumi!E36)</f>
        <v>0</v>
      </c>
      <c r="G36" s="7">
        <f>IF('Ēnojuma laiki bez att. ierobež.'!G36=0,,Enu_saņēmēji_Attālumi!F36)</f>
        <v>0</v>
      </c>
      <c r="H36" s="7">
        <f>IF('Ēnojuma laiki bez att. ierobež.'!H36=0,,Enu_saņēmēji_Attālumi!G36)</f>
        <v>0</v>
      </c>
      <c r="I36" s="7">
        <f>IF('Ēnojuma laiki bez att. ierobež.'!I36=0,,Enu_saņēmēji_Attālumi!H36)</f>
        <v>0</v>
      </c>
      <c r="J36" s="7">
        <f>IF('Ēnojuma laiki bez att. ierobež.'!J36=0,,Enu_saņēmēji_Attālumi!I36)</f>
        <v>0</v>
      </c>
      <c r="K36" s="7">
        <f>IF('Ēnojuma laiki bez att. ierobež.'!K36=0,,Enu_saņēmēji_Attālumi!J36)</f>
        <v>1716.9727359732599</v>
      </c>
      <c r="L36" s="7">
        <f>IF('Ēnojuma laiki bez att. ierobež.'!L36=0,,Enu_saņēmēji_Attālumi!K36)</f>
        <v>0</v>
      </c>
      <c r="M36" s="7">
        <f>IF('Ēnojuma laiki bez att. ierobež.'!M36=0,,Enu_saņēmēji_Attālumi!L36)</f>
        <v>1993.9057344344819</v>
      </c>
      <c r="N36" s="7">
        <f>IF('Ēnojuma laiki bez att. ierobež.'!N36=0,,Enu_saņēmēji_Attālumi!M36)</f>
        <v>1054.1808544349981</v>
      </c>
      <c r="O36" s="7">
        <f>IF('Ēnojuma laiki bez att. ierobež.'!O36=0,,Enu_saņēmēji_Attālumi!N36)</f>
        <v>0</v>
      </c>
    </row>
    <row r="37" spans="1:15" x14ac:dyDescent="0.45">
      <c r="A37" s="4">
        <f>'Ēnojuma laiki bez att. ierobež.'!A37</f>
        <v>0</v>
      </c>
      <c r="B37" s="18">
        <f>'Ēnojuma laiki bez att. ierobež.'!B37</f>
        <v>0</v>
      </c>
      <c r="C37" s="19" t="s">
        <v>91</v>
      </c>
      <c r="D37" s="7">
        <f>IF('Ēnojuma laiki bez att. ierobež.'!D37=0,,Enu_saņēmēji_Attālumi!C37)</f>
        <v>0</v>
      </c>
      <c r="E37" s="7">
        <f>IF('Ēnojuma laiki bez att. ierobež.'!E37=0,,Enu_saņēmēji_Attālumi!D37)</f>
        <v>0</v>
      </c>
      <c r="F37" s="7">
        <f>IF('Ēnojuma laiki bez att. ierobež.'!F37=0,,Enu_saņēmēji_Attālumi!E37)</f>
        <v>0</v>
      </c>
      <c r="G37" s="7">
        <f>IF('Ēnojuma laiki bez att. ierobež.'!G37=0,,Enu_saņēmēji_Attālumi!F37)</f>
        <v>0</v>
      </c>
      <c r="H37" s="7">
        <f>IF('Ēnojuma laiki bez att. ierobež.'!H37=0,,Enu_saņēmēji_Attālumi!G37)</f>
        <v>0</v>
      </c>
      <c r="I37" s="7">
        <f>IF('Ēnojuma laiki bez att. ierobež.'!I37=0,,Enu_saņēmēji_Attālumi!H37)</f>
        <v>0</v>
      </c>
      <c r="J37" s="7">
        <f>IF('Ēnojuma laiki bez att. ierobež.'!J37=0,,Enu_saņēmēji_Attālumi!I37)</f>
        <v>0</v>
      </c>
      <c r="K37" s="7">
        <f>IF('Ēnojuma laiki bez att. ierobež.'!K37=0,,Enu_saņēmēji_Attālumi!J37)</f>
        <v>0</v>
      </c>
      <c r="L37" s="7">
        <f>IF('Ēnojuma laiki bez att. ierobež.'!L37=0,,Enu_saņēmēji_Attālumi!K37)</f>
        <v>0</v>
      </c>
      <c r="M37" s="7">
        <f>IF('Ēnojuma laiki bez att. ierobež.'!M37=0,,Enu_saņēmēji_Attālumi!L37)</f>
        <v>0</v>
      </c>
      <c r="N37" s="7">
        <f>IF('Ēnojuma laiki bez att. ierobež.'!N37=0,,Enu_saņēmēji_Attālumi!M37)</f>
        <v>0</v>
      </c>
      <c r="O37" s="7">
        <f>IF('Ēnojuma laiki bez att. ierobež.'!O37=0,,Enu_saņēmēji_Attālumi!N37)</f>
        <v>0</v>
      </c>
    </row>
    <row r="38" spans="1:15" x14ac:dyDescent="0.45">
      <c r="A38" s="4">
        <f>'Ēnojuma laiki bez att. ierobež.'!A38</f>
        <v>2</v>
      </c>
      <c r="B38" s="18">
        <f>'Ēnojuma laiki bez att. ierobež.'!B38</f>
        <v>0.57152777777777786</v>
      </c>
      <c r="C38" s="19" t="s">
        <v>92</v>
      </c>
      <c r="D38" s="7">
        <f>IF('Ēnojuma laiki bez att. ierobež.'!D38=0,,Enu_saņēmēji_Attālumi!C38)</f>
        <v>1577.6566417871011</v>
      </c>
      <c r="E38" s="7">
        <f>IF('Ēnojuma laiki bez att. ierobež.'!E38=0,,Enu_saņēmēji_Attālumi!D38)</f>
        <v>0</v>
      </c>
      <c r="F38" s="7">
        <f>IF('Ēnojuma laiki bez att. ierobež.'!F38=0,,Enu_saņēmēji_Attālumi!E38)</f>
        <v>0</v>
      </c>
      <c r="G38" s="7">
        <f>IF('Ēnojuma laiki bez att. ierobež.'!G38=0,,Enu_saņēmēji_Attālumi!F38)</f>
        <v>0</v>
      </c>
      <c r="H38" s="7">
        <f>IF('Ēnojuma laiki bez att. ierobež.'!H38=0,,Enu_saņēmēji_Attālumi!G38)</f>
        <v>0</v>
      </c>
      <c r="I38" s="7">
        <f>IF('Ēnojuma laiki bez att. ierobež.'!I38=0,,Enu_saņēmēji_Attālumi!H38)</f>
        <v>0</v>
      </c>
      <c r="J38" s="7">
        <f>IF('Ēnojuma laiki bez att. ierobež.'!J38=0,,Enu_saņēmēji_Attālumi!I38)</f>
        <v>2223.9841811422921</v>
      </c>
      <c r="K38" s="7">
        <f>IF('Ēnojuma laiki bez att. ierobež.'!K38=0,,Enu_saņēmēji_Attālumi!J38)</f>
        <v>0</v>
      </c>
      <c r="L38" s="7">
        <f>IF('Ēnojuma laiki bez att. ierobež.'!L38=0,,Enu_saņēmēji_Attālumi!K38)</f>
        <v>0</v>
      </c>
      <c r="M38" s="7">
        <f>IF('Ēnojuma laiki bez att. ierobež.'!M38=0,,Enu_saņēmēji_Attālumi!L38)</f>
        <v>0</v>
      </c>
      <c r="N38" s="7">
        <f>IF('Ēnojuma laiki bez att. ierobež.'!N38=0,,Enu_saņēmēji_Attālumi!M38)</f>
        <v>0</v>
      </c>
      <c r="O38" s="7">
        <f>IF('Ēnojuma laiki bez att. ierobež.'!O38=0,,Enu_saņēmēji_Attālumi!N38)</f>
        <v>0</v>
      </c>
    </row>
    <row r="39" spans="1:15" x14ac:dyDescent="0.45">
      <c r="A39" s="4">
        <f>'Ēnojuma laiki bez att. ierobež.'!A39</f>
        <v>0</v>
      </c>
      <c r="B39" s="18">
        <f>'Ēnojuma laiki bez att. ierobež.'!B39</f>
        <v>0</v>
      </c>
      <c r="C39" s="19" t="s">
        <v>93</v>
      </c>
      <c r="D39" s="7">
        <f>IF('Ēnojuma laiki bez att. ierobež.'!D39=0,,Enu_saņēmēji_Attālumi!C39)</f>
        <v>0</v>
      </c>
      <c r="E39" s="7">
        <f>IF('Ēnojuma laiki bez att. ierobež.'!E39=0,,Enu_saņēmēji_Attālumi!D39)</f>
        <v>0</v>
      </c>
      <c r="F39" s="7">
        <f>IF('Ēnojuma laiki bez att. ierobež.'!F39=0,,Enu_saņēmēji_Attālumi!E39)</f>
        <v>0</v>
      </c>
      <c r="G39" s="7">
        <f>IF('Ēnojuma laiki bez att. ierobež.'!G39=0,,Enu_saņēmēji_Attālumi!F39)</f>
        <v>0</v>
      </c>
      <c r="H39" s="7">
        <f>IF('Ēnojuma laiki bez att. ierobež.'!H39=0,,Enu_saņēmēji_Attālumi!G39)</f>
        <v>0</v>
      </c>
      <c r="I39" s="7">
        <f>IF('Ēnojuma laiki bez att. ierobež.'!I39=0,,Enu_saņēmēji_Attālumi!H39)</f>
        <v>0</v>
      </c>
      <c r="J39" s="7">
        <f>IF('Ēnojuma laiki bez att. ierobež.'!J39=0,,Enu_saņēmēji_Attālumi!I39)</f>
        <v>0</v>
      </c>
      <c r="K39" s="7">
        <f>IF('Ēnojuma laiki bez att. ierobež.'!K39=0,,Enu_saņēmēji_Attālumi!J39)</f>
        <v>0</v>
      </c>
      <c r="L39" s="7">
        <f>IF('Ēnojuma laiki bez att. ierobež.'!L39=0,,Enu_saņēmēji_Attālumi!K39)</f>
        <v>0</v>
      </c>
      <c r="M39" s="7">
        <f>IF('Ēnojuma laiki bez att. ierobež.'!M39=0,,Enu_saņēmēji_Attālumi!L39)</f>
        <v>0</v>
      </c>
      <c r="N39" s="7">
        <f>IF('Ēnojuma laiki bez att. ierobež.'!N39=0,,Enu_saņēmēji_Attālumi!M39)</f>
        <v>0</v>
      </c>
      <c r="O39" s="7">
        <f>IF('Ēnojuma laiki bez att. ierobež.'!O39=0,,Enu_saņēmēji_Attālumi!N39)</f>
        <v>0</v>
      </c>
    </row>
  </sheetData>
  <conditionalFormatting sqref="D2:O39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</cols>
  <sheetData>
    <row r="1" spans="1:15" s="13" customFormat="1" ht="14.45" customHeight="1" x14ac:dyDescent="0.45">
      <c r="A1" s="8" t="s">
        <v>1</v>
      </c>
      <c r="B1" s="10" t="s">
        <v>264</v>
      </c>
      <c r="C1" s="10" t="s">
        <v>0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'Enojuma laiki bez_att. vājināj.'!A2</f>
        <v>1</v>
      </c>
      <c r="B2" s="18">
        <f>'Enojuma laiki bez_att. vājināj.'!D2</f>
        <v>0.18263888888888891</v>
      </c>
      <c r="C2" s="15" t="s">
        <v>56</v>
      </c>
      <c r="D2" s="7">
        <f>IF('Ēnojuma attālumi'!D2&gt;=1460,,'Ēnojuma attālumi'!D2)</f>
        <v>0</v>
      </c>
      <c r="E2" s="7">
        <f>IF('Ēnojuma attālumi'!E2&gt;=1460,,'Ēnojuma attālumi'!E2)</f>
        <v>1333.2240126498079</v>
      </c>
      <c r="F2" s="7">
        <f>IF('Ēnojuma attālumi'!F2&gt;=1460,,'Ēnojuma attālumi'!F2)</f>
        <v>0</v>
      </c>
      <c r="G2" s="7">
        <f>IF('Ēnojuma attālumi'!G2&gt;=1460,,'Ēnojuma attālumi'!G2)</f>
        <v>0</v>
      </c>
      <c r="H2" s="7">
        <f>IF('Ēnojuma attālumi'!H2&gt;=1460,,'Ēnojuma attālumi'!H2)</f>
        <v>0</v>
      </c>
      <c r="I2" s="7">
        <f>IF('Ēnojuma attālumi'!I2&gt;=1460,,'Ēnojuma attālumi'!I2)</f>
        <v>0</v>
      </c>
      <c r="J2" s="7">
        <f>IF('Ēnojuma attālumi'!J2&gt;=1460,,'Ēnojuma attālumi'!J2)</f>
        <v>0</v>
      </c>
      <c r="K2" s="7">
        <f>IF('Ēnojuma attālumi'!K2&gt;=1460,,'Ēnojuma attālumi'!K2)</f>
        <v>0</v>
      </c>
      <c r="L2" s="7">
        <f>IF('Ēnojuma attālumi'!L2&gt;=1460,,'Ēnojuma attālumi'!L2)</f>
        <v>0</v>
      </c>
      <c r="M2" s="7">
        <f>IF('Ēnojuma attālumi'!M2&gt;=1460,,'Ēnojuma attālumi'!M2)</f>
        <v>0</v>
      </c>
      <c r="N2" s="7">
        <f>IF('Ēnojuma attālumi'!N2&gt;=1460,,'Ēnojuma attālumi'!N2)</f>
        <v>0</v>
      </c>
      <c r="O2" s="7">
        <f>IF('Ēnojuma attālumi'!O2&gt;=1460,,'Ēnojuma attālumi'!O2)</f>
        <v>0</v>
      </c>
    </row>
    <row r="3" spans="1:15" x14ac:dyDescent="0.45">
      <c r="A3" s="4">
        <f>'Enojuma laiki bez_att. vājināj.'!A3</f>
        <v>2</v>
      </c>
      <c r="B3" s="18">
        <f>'Enojuma laiki bez_att. vājināj.'!D3</f>
        <v>0.35555555555555557</v>
      </c>
      <c r="C3" s="15" t="s">
        <v>57</v>
      </c>
      <c r="D3" s="7">
        <f>IF('Ēnojuma attālumi'!D3&gt;=1460,,'Ēnojuma attālumi'!D3)</f>
        <v>0</v>
      </c>
      <c r="E3" s="7">
        <f>IF('Ēnojuma attālumi'!E3&gt;=1460,,'Ēnojuma attālumi'!E3)</f>
        <v>0</v>
      </c>
      <c r="F3" s="7">
        <f>IF('Ēnojuma attālumi'!F3&gt;=1460,,'Ēnojuma attālumi'!F3)</f>
        <v>0</v>
      </c>
      <c r="G3" s="7">
        <f>IF('Ēnojuma attālumi'!G3&gt;=1460,,'Ēnojuma attālumi'!G3)</f>
        <v>0</v>
      </c>
      <c r="H3" s="7">
        <f>IF('Ēnojuma attālumi'!H3&gt;=1460,,'Ēnojuma attālumi'!H3)</f>
        <v>0</v>
      </c>
      <c r="I3" s="7">
        <f>IF('Ēnojuma attālumi'!I3&gt;=1460,,'Ēnojuma attālumi'!I3)</f>
        <v>0</v>
      </c>
      <c r="J3" s="7">
        <f>IF('Ēnojuma attālumi'!J3&gt;=1460,,'Ēnojuma attālumi'!J3)</f>
        <v>0</v>
      </c>
      <c r="K3" s="7">
        <f>IF('Ēnojuma attālumi'!K3&gt;=1460,,'Ēnojuma attālumi'!K3)</f>
        <v>0</v>
      </c>
      <c r="L3" s="7">
        <f>IF('Ēnojuma attālumi'!L3&gt;=1460,,'Ēnojuma attālumi'!L3)</f>
        <v>1362.4741343567889</v>
      </c>
      <c r="M3" s="7">
        <f>IF('Ēnojuma attālumi'!M3&gt;=1460,,'Ēnojuma attālumi'!M3)</f>
        <v>0</v>
      </c>
      <c r="N3" s="7">
        <f>IF('Ēnojuma attālumi'!N3&gt;=1460,,'Ēnojuma attālumi'!N3)</f>
        <v>0</v>
      </c>
      <c r="O3" s="7">
        <f>IF('Ēnojuma attālumi'!O3&gt;=1460,,'Ēnojuma attālumi'!O3)</f>
        <v>1171.8797795359169</v>
      </c>
    </row>
    <row r="4" spans="1:15" x14ac:dyDescent="0.45">
      <c r="A4" s="4">
        <f>'Enojuma laiki bez_att. vājināj.'!A4</f>
        <v>0</v>
      </c>
      <c r="B4" s="18">
        <f>'Enojuma laiki bez_att. vājināj.'!D4</f>
        <v>0</v>
      </c>
      <c r="C4" s="15" t="s">
        <v>58</v>
      </c>
      <c r="D4" s="7">
        <f>IF('Ēnojuma attālumi'!D4&gt;=1460,,'Ēnojuma attālumi'!D4)</f>
        <v>0</v>
      </c>
      <c r="E4" s="7">
        <f>IF('Ēnojuma attālumi'!E4&gt;=1460,,'Ēnojuma attālumi'!E4)</f>
        <v>0</v>
      </c>
      <c r="F4" s="7">
        <f>IF('Ēnojuma attālumi'!F4&gt;=1460,,'Ēnojuma attālumi'!F4)</f>
        <v>0</v>
      </c>
      <c r="G4" s="7">
        <f>IF('Ēnojuma attālumi'!G4&gt;=1460,,'Ēnojuma attālumi'!G4)</f>
        <v>0</v>
      </c>
      <c r="H4" s="7">
        <f>IF('Ēnojuma attālumi'!H4&gt;=1460,,'Ēnojuma attālumi'!H4)</f>
        <v>0</v>
      </c>
      <c r="I4" s="7">
        <f>IF('Ēnojuma attālumi'!I4&gt;=1460,,'Ēnojuma attālumi'!I4)</f>
        <v>0</v>
      </c>
      <c r="J4" s="7">
        <f>IF('Ēnojuma attālumi'!J4&gt;=1460,,'Ēnojuma attālumi'!J4)</f>
        <v>0</v>
      </c>
      <c r="K4" s="7">
        <f>IF('Ēnojuma attālumi'!K4&gt;=1460,,'Ēnojuma attālumi'!K4)</f>
        <v>0</v>
      </c>
      <c r="L4" s="7">
        <f>IF('Ēnojuma attālumi'!L4&gt;=1460,,'Ēnojuma attālumi'!L4)</f>
        <v>0</v>
      </c>
      <c r="M4" s="7">
        <f>IF('Ēnojuma attālumi'!M4&gt;=1460,,'Ēnojuma attālumi'!M4)</f>
        <v>0</v>
      </c>
      <c r="N4" s="7">
        <f>IF('Ēnojuma attālumi'!N4&gt;=1460,,'Ēnojuma attālumi'!N4)</f>
        <v>0</v>
      </c>
      <c r="O4" s="7">
        <f>IF('Ēnojuma attālumi'!O4&gt;=1460,,'Ēnojuma attālumi'!O4)</f>
        <v>0</v>
      </c>
    </row>
    <row r="5" spans="1:15" x14ac:dyDescent="0.45">
      <c r="A5" s="4">
        <f>'Enojuma laiki bez_att. vājināj.'!A5</f>
        <v>1</v>
      </c>
      <c r="B5" s="18">
        <f>'Enojuma laiki bez_att. vājināj.'!D5</f>
        <v>0.34583333333333333</v>
      </c>
      <c r="C5" s="15" t="s">
        <v>59</v>
      </c>
      <c r="D5" s="7">
        <f>IF('Ēnojuma attālumi'!D5&gt;=1460,,'Ēnojuma attālumi'!D5)</f>
        <v>0</v>
      </c>
      <c r="E5" s="7">
        <f>IF('Ēnojuma attālumi'!E5&gt;=1460,,'Ēnojuma attālumi'!E5)</f>
        <v>1242.915964095464</v>
      </c>
      <c r="F5" s="7">
        <f>IF('Ēnojuma attālumi'!F5&gt;=1460,,'Ēnojuma attālumi'!F5)</f>
        <v>0</v>
      </c>
      <c r="G5" s="7">
        <f>IF('Ēnojuma attālumi'!G5&gt;=1460,,'Ēnojuma attālumi'!G5)</f>
        <v>0</v>
      </c>
      <c r="H5" s="7">
        <f>IF('Ēnojuma attālumi'!H5&gt;=1460,,'Ēnojuma attālumi'!H5)</f>
        <v>0</v>
      </c>
      <c r="I5" s="7">
        <f>IF('Ēnojuma attālumi'!I5&gt;=1460,,'Ēnojuma attālumi'!I5)</f>
        <v>0</v>
      </c>
      <c r="J5" s="7">
        <f>IF('Ēnojuma attālumi'!J5&gt;=1460,,'Ēnojuma attālumi'!J5)</f>
        <v>0</v>
      </c>
      <c r="K5" s="7">
        <f>IF('Ēnojuma attālumi'!K5&gt;=1460,,'Ēnojuma attālumi'!K5)</f>
        <v>0</v>
      </c>
      <c r="L5" s="7">
        <f>IF('Ēnojuma attālumi'!L5&gt;=1460,,'Ēnojuma attālumi'!L5)</f>
        <v>0</v>
      </c>
      <c r="M5" s="7">
        <f>IF('Ēnojuma attālumi'!M5&gt;=1460,,'Ēnojuma attālumi'!M5)</f>
        <v>0</v>
      </c>
      <c r="N5" s="7">
        <f>IF('Ēnojuma attālumi'!N5&gt;=1460,,'Ēnojuma attālumi'!N5)</f>
        <v>0</v>
      </c>
      <c r="O5" s="7">
        <f>IF('Ēnojuma attālumi'!O5&gt;=1460,,'Ēnojuma attālumi'!O5)</f>
        <v>0</v>
      </c>
    </row>
    <row r="6" spans="1:15" x14ac:dyDescent="0.45">
      <c r="A6" s="4">
        <f>'Enojuma laiki bez_att. vājināj.'!A6</f>
        <v>1</v>
      </c>
      <c r="B6" s="18">
        <f>'Enojuma laiki bez_att. vājināj.'!D6</f>
        <v>0.46458333333333335</v>
      </c>
      <c r="C6" s="15" t="s">
        <v>60</v>
      </c>
      <c r="D6" s="7">
        <f>IF('Ēnojuma attālumi'!D6&gt;=1460,,'Ēnojuma attālumi'!D6)</f>
        <v>0</v>
      </c>
      <c r="E6" s="7">
        <f>IF('Ēnojuma attālumi'!E6&gt;=1460,,'Ēnojuma attālumi'!E6)</f>
        <v>1116.245481034206</v>
      </c>
      <c r="F6" s="7">
        <f>IF('Ēnojuma attālumi'!F6&gt;=1460,,'Ēnojuma attālumi'!F6)</f>
        <v>0</v>
      </c>
      <c r="G6" s="7">
        <f>IF('Ēnojuma attālumi'!G6&gt;=1460,,'Ēnojuma attālumi'!G6)</f>
        <v>0</v>
      </c>
      <c r="H6" s="7">
        <f>IF('Ēnojuma attālumi'!H6&gt;=1460,,'Ēnojuma attālumi'!H6)</f>
        <v>0</v>
      </c>
      <c r="I6" s="7">
        <f>IF('Ēnojuma attālumi'!I6&gt;=1460,,'Ēnojuma attālumi'!I6)</f>
        <v>0</v>
      </c>
      <c r="J6" s="7">
        <f>IF('Ēnojuma attālumi'!J6&gt;=1460,,'Ēnojuma attālumi'!J6)</f>
        <v>0</v>
      </c>
      <c r="K6" s="7">
        <f>IF('Ēnojuma attālumi'!K6&gt;=1460,,'Ēnojuma attālumi'!K6)</f>
        <v>0</v>
      </c>
      <c r="L6" s="7">
        <f>IF('Ēnojuma attālumi'!L6&gt;=1460,,'Ēnojuma attālumi'!L6)</f>
        <v>0</v>
      </c>
      <c r="M6" s="7">
        <f>IF('Ēnojuma attālumi'!M6&gt;=1460,,'Ēnojuma attālumi'!M6)</f>
        <v>0</v>
      </c>
      <c r="N6" s="7">
        <f>IF('Ēnojuma attālumi'!N6&gt;=1460,,'Ēnojuma attālumi'!N6)</f>
        <v>0</v>
      </c>
      <c r="O6" s="7">
        <f>IF('Ēnojuma attālumi'!O6&gt;=1460,,'Ēnojuma attālumi'!O6)</f>
        <v>0</v>
      </c>
    </row>
    <row r="7" spans="1:15" x14ac:dyDescent="0.45">
      <c r="A7" s="4">
        <f>'Enojuma laiki bez_att. vājināj.'!A7</f>
        <v>0</v>
      </c>
      <c r="B7" s="18">
        <f>'Enojuma laiki bez_att. vājināj.'!D7</f>
        <v>0</v>
      </c>
      <c r="C7" s="15" t="s">
        <v>61</v>
      </c>
      <c r="D7" s="7">
        <f>IF('Ēnojuma attālumi'!D7&gt;=1460,,'Ēnojuma attālumi'!D7)</f>
        <v>0</v>
      </c>
      <c r="E7" s="7">
        <f>IF('Ēnojuma attālumi'!E7&gt;=1460,,'Ēnojuma attālumi'!E7)</f>
        <v>0</v>
      </c>
      <c r="F7" s="7">
        <f>IF('Ēnojuma attālumi'!F7&gt;=1460,,'Ēnojuma attālumi'!F7)</f>
        <v>0</v>
      </c>
      <c r="G7" s="7">
        <f>IF('Ēnojuma attālumi'!G7&gt;=1460,,'Ēnojuma attālumi'!G7)</f>
        <v>0</v>
      </c>
      <c r="H7" s="7">
        <f>IF('Ēnojuma attālumi'!H7&gt;=1460,,'Ēnojuma attālumi'!H7)</f>
        <v>0</v>
      </c>
      <c r="I7" s="7">
        <f>IF('Ēnojuma attālumi'!I7&gt;=1460,,'Ēnojuma attālumi'!I7)</f>
        <v>0</v>
      </c>
      <c r="J7" s="7">
        <f>IF('Ēnojuma attālumi'!J7&gt;=1460,,'Ēnojuma attālumi'!J7)</f>
        <v>0</v>
      </c>
      <c r="K7" s="7">
        <f>IF('Ēnojuma attālumi'!K7&gt;=1460,,'Ēnojuma attālumi'!K7)</f>
        <v>0</v>
      </c>
      <c r="L7" s="7">
        <f>IF('Ēnojuma attālumi'!L7&gt;=1460,,'Ēnojuma attālumi'!L7)</f>
        <v>0</v>
      </c>
      <c r="M7" s="7">
        <f>IF('Ēnojuma attālumi'!M7&gt;=1460,,'Ēnojuma attālumi'!M7)</f>
        <v>0</v>
      </c>
      <c r="N7" s="7">
        <f>IF('Ēnojuma attālumi'!N7&gt;=1460,,'Ēnojuma attālumi'!N7)</f>
        <v>0</v>
      </c>
      <c r="O7" s="7">
        <f>IF('Ēnojuma attālumi'!O7&gt;=1460,,'Ēnojuma attālumi'!O7)</f>
        <v>0</v>
      </c>
    </row>
    <row r="8" spans="1:15" x14ac:dyDescent="0.45">
      <c r="A8" s="4">
        <f>'Enojuma laiki bez_att. vājināj.'!A8</f>
        <v>0</v>
      </c>
      <c r="B8" s="18">
        <f>'Enojuma laiki bez_att. vājināj.'!D8</f>
        <v>0</v>
      </c>
      <c r="C8" s="15" t="s">
        <v>62</v>
      </c>
      <c r="D8" s="7">
        <f>IF('Ēnojuma attālumi'!D8&gt;=1460,,'Ēnojuma attālumi'!D8)</f>
        <v>0</v>
      </c>
      <c r="E8" s="7">
        <f>IF('Ēnojuma attālumi'!E8&gt;=1460,,'Ēnojuma attālumi'!E8)</f>
        <v>0</v>
      </c>
      <c r="F8" s="7">
        <f>IF('Ēnojuma attālumi'!F8&gt;=1460,,'Ēnojuma attālumi'!F8)</f>
        <v>0</v>
      </c>
      <c r="G8" s="7">
        <f>IF('Ēnojuma attālumi'!G8&gt;=1460,,'Ēnojuma attālumi'!G8)</f>
        <v>0</v>
      </c>
      <c r="H8" s="7">
        <f>IF('Ēnojuma attālumi'!H8&gt;=1460,,'Ēnojuma attālumi'!H8)</f>
        <v>0</v>
      </c>
      <c r="I8" s="7">
        <f>IF('Ēnojuma attālumi'!I8&gt;=1460,,'Ēnojuma attālumi'!I8)</f>
        <v>0</v>
      </c>
      <c r="J8" s="7">
        <f>IF('Ēnojuma attālumi'!J8&gt;=1460,,'Ēnojuma attālumi'!J8)</f>
        <v>0</v>
      </c>
      <c r="K8" s="7">
        <f>IF('Ēnojuma attālumi'!K8&gt;=1460,,'Ēnojuma attālumi'!K8)</f>
        <v>0</v>
      </c>
      <c r="L8" s="7">
        <f>IF('Ēnojuma attālumi'!L8&gt;=1460,,'Ēnojuma attālumi'!L8)</f>
        <v>0</v>
      </c>
      <c r="M8" s="7">
        <f>IF('Ēnojuma attālumi'!M8&gt;=1460,,'Ēnojuma attālumi'!M8)</f>
        <v>0</v>
      </c>
      <c r="N8" s="7">
        <f>IF('Ēnojuma attālumi'!N8&gt;=1460,,'Ēnojuma attālumi'!N8)</f>
        <v>0</v>
      </c>
      <c r="O8" s="7">
        <f>IF('Ēnojuma attālumi'!O8&gt;=1460,,'Ēnojuma attālumi'!O8)</f>
        <v>0</v>
      </c>
    </row>
    <row r="9" spans="1:15" x14ac:dyDescent="0.45">
      <c r="A9" s="4">
        <f>'Enojuma laiki bez_att. vājināj.'!A9</f>
        <v>0</v>
      </c>
      <c r="B9" s="18">
        <f>'Enojuma laiki bez_att. vājināj.'!D9</f>
        <v>0</v>
      </c>
      <c r="C9" s="15" t="s">
        <v>63</v>
      </c>
      <c r="D9" s="7">
        <f>IF('Ēnojuma attālumi'!D9&gt;=1460,,'Ēnojuma attālumi'!D9)</f>
        <v>0</v>
      </c>
      <c r="E9" s="7">
        <f>IF('Ēnojuma attālumi'!E9&gt;=1460,,'Ēnojuma attālumi'!E9)</f>
        <v>0</v>
      </c>
      <c r="F9" s="7">
        <f>IF('Ēnojuma attālumi'!F9&gt;=1460,,'Ēnojuma attālumi'!F9)</f>
        <v>0</v>
      </c>
      <c r="G9" s="7">
        <f>IF('Ēnojuma attālumi'!G9&gt;=1460,,'Ēnojuma attālumi'!G9)</f>
        <v>0</v>
      </c>
      <c r="H9" s="7">
        <f>IF('Ēnojuma attālumi'!H9&gt;=1460,,'Ēnojuma attālumi'!H9)</f>
        <v>0</v>
      </c>
      <c r="I9" s="7">
        <f>IF('Ēnojuma attālumi'!I9&gt;=1460,,'Ēnojuma attālumi'!I9)</f>
        <v>0</v>
      </c>
      <c r="J9" s="7">
        <f>IF('Ēnojuma attālumi'!J9&gt;=1460,,'Ēnojuma attālumi'!J9)</f>
        <v>0</v>
      </c>
      <c r="K9" s="7">
        <f>IF('Ēnojuma attālumi'!K9&gt;=1460,,'Ēnojuma attālumi'!K9)</f>
        <v>0</v>
      </c>
      <c r="L9" s="7">
        <f>IF('Ēnojuma attālumi'!L9&gt;=1460,,'Ēnojuma attālumi'!L9)</f>
        <v>0</v>
      </c>
      <c r="M9" s="7">
        <f>IF('Ēnojuma attālumi'!M9&gt;=1460,,'Ēnojuma attālumi'!M9)</f>
        <v>0</v>
      </c>
      <c r="N9" s="7">
        <f>IF('Ēnojuma attālumi'!N9&gt;=1460,,'Ēnojuma attālumi'!N9)</f>
        <v>0</v>
      </c>
      <c r="O9" s="7">
        <f>IF('Ēnojuma attālumi'!O9&gt;=1460,,'Ēnojuma attālumi'!O9)</f>
        <v>0</v>
      </c>
    </row>
    <row r="10" spans="1:15" x14ac:dyDescent="0.45">
      <c r="A10" s="4">
        <f>'Enojuma laiki bez_att. vājināj.'!A10</f>
        <v>1</v>
      </c>
      <c r="B10" s="18">
        <f>'Enojuma laiki bez_att. vājināj.'!D10</f>
        <v>0.10486111111111111</v>
      </c>
      <c r="C10" s="15" t="s">
        <v>64</v>
      </c>
      <c r="D10" s="7">
        <f>IF('Ēnojuma attālumi'!D10&gt;=1460,,'Ēnojuma attālumi'!D10)</f>
        <v>0</v>
      </c>
      <c r="E10" s="7">
        <f>IF('Ēnojuma attālumi'!E10&gt;=1460,,'Ēnojuma attālumi'!E10)</f>
        <v>0</v>
      </c>
      <c r="F10" s="7">
        <f>IF('Ēnojuma attālumi'!F10&gt;=1460,,'Ēnojuma attālumi'!F10)</f>
        <v>1400.5920263187779</v>
      </c>
      <c r="G10" s="7">
        <f>IF('Ēnojuma attālumi'!G10&gt;=1460,,'Ēnojuma attālumi'!G10)</f>
        <v>0</v>
      </c>
      <c r="H10" s="7">
        <f>IF('Ēnojuma attālumi'!H10&gt;=1460,,'Ēnojuma attālumi'!H10)</f>
        <v>0</v>
      </c>
      <c r="I10" s="7">
        <f>IF('Ēnojuma attālumi'!I10&gt;=1460,,'Ēnojuma attālumi'!I10)</f>
        <v>0</v>
      </c>
      <c r="J10" s="7">
        <f>IF('Ēnojuma attālumi'!J10&gt;=1460,,'Ēnojuma attālumi'!J10)</f>
        <v>0</v>
      </c>
      <c r="K10" s="7">
        <f>IF('Ēnojuma attālumi'!K10&gt;=1460,,'Ēnojuma attālumi'!K10)</f>
        <v>0</v>
      </c>
      <c r="L10" s="7">
        <f>IF('Ēnojuma attālumi'!L10&gt;=1460,,'Ēnojuma attālumi'!L10)</f>
        <v>0</v>
      </c>
      <c r="M10" s="7">
        <f>IF('Ēnojuma attālumi'!M10&gt;=1460,,'Ēnojuma attālumi'!M10)</f>
        <v>0</v>
      </c>
      <c r="N10" s="7">
        <f>IF('Ēnojuma attālumi'!N10&gt;=1460,,'Ēnojuma attālumi'!N10)</f>
        <v>0</v>
      </c>
      <c r="O10" s="7">
        <f>IF('Ēnojuma attālumi'!O10&gt;=1460,,'Ēnojuma attālumi'!O10)</f>
        <v>0</v>
      </c>
    </row>
    <row r="11" spans="1:15" x14ac:dyDescent="0.45">
      <c r="A11" s="4">
        <f>'Enojuma laiki bez_att. vājināj.'!A11</f>
        <v>2</v>
      </c>
      <c r="B11" s="18">
        <f>'Enojuma laiki bez_att. vājināj.'!D11</f>
        <v>1.5229166666666667</v>
      </c>
      <c r="C11" s="15" t="s">
        <v>65</v>
      </c>
      <c r="D11" s="7">
        <f>IF('Ēnojuma attālumi'!D11&gt;=1460,,'Ēnojuma attālumi'!D11)</f>
        <v>1312.988509846723</v>
      </c>
      <c r="E11" s="7">
        <f>IF('Ēnojuma attālumi'!E11&gt;=1460,,'Ēnojuma attālumi'!E11)</f>
        <v>933.96636736855748</v>
      </c>
      <c r="F11" s="7">
        <f>IF('Ēnojuma attālumi'!F11&gt;=1460,,'Ēnojuma attālumi'!F11)</f>
        <v>0</v>
      </c>
      <c r="G11" s="7">
        <f>IF('Ēnojuma attālumi'!G11&gt;=1460,,'Ēnojuma attālumi'!G11)</f>
        <v>0</v>
      </c>
      <c r="H11" s="7">
        <f>IF('Ēnojuma attālumi'!H11&gt;=1460,,'Ēnojuma attālumi'!H11)</f>
        <v>0</v>
      </c>
      <c r="I11" s="7">
        <f>IF('Ēnojuma attālumi'!I11&gt;=1460,,'Ēnojuma attālumi'!I11)</f>
        <v>0</v>
      </c>
      <c r="J11" s="7">
        <f>IF('Ēnojuma attālumi'!J11&gt;=1460,,'Ēnojuma attālumi'!J11)</f>
        <v>0</v>
      </c>
      <c r="K11" s="7">
        <f>IF('Ēnojuma attālumi'!K11&gt;=1460,,'Ēnojuma attālumi'!K11)</f>
        <v>0</v>
      </c>
      <c r="L11" s="7">
        <f>IF('Ēnojuma attālumi'!L11&gt;=1460,,'Ēnojuma attālumi'!L11)</f>
        <v>0</v>
      </c>
      <c r="M11" s="7">
        <f>IF('Ēnojuma attālumi'!M11&gt;=1460,,'Ēnojuma attālumi'!M11)</f>
        <v>0</v>
      </c>
      <c r="N11" s="7">
        <f>IF('Ēnojuma attālumi'!N11&gt;=1460,,'Ēnojuma attālumi'!N11)</f>
        <v>0</v>
      </c>
      <c r="O11" s="7">
        <f>IF('Ēnojuma attālumi'!O11&gt;=1460,,'Ēnojuma attālumi'!O11)</f>
        <v>0</v>
      </c>
    </row>
    <row r="12" spans="1:15" x14ac:dyDescent="0.45">
      <c r="A12" s="4">
        <f>'Enojuma laiki bez_att. vājināj.'!A12</f>
        <v>1</v>
      </c>
      <c r="B12" s="18">
        <f>'Enojuma laiki bez_att. vājināj.'!D12</f>
        <v>1.0569444444444445</v>
      </c>
      <c r="C12" s="15" t="s">
        <v>66</v>
      </c>
      <c r="D12" s="7">
        <f>IF('Ēnojuma attālumi'!D12&gt;=1460,,'Ēnojuma attālumi'!D12)</f>
        <v>0</v>
      </c>
      <c r="E12" s="7">
        <f>IF('Ēnojuma attālumi'!E12&gt;=1460,,'Ēnojuma attālumi'!E12)</f>
        <v>0</v>
      </c>
      <c r="F12" s="7">
        <f>IF('Ēnojuma attālumi'!F12&gt;=1460,,'Ēnojuma attālumi'!F12)</f>
        <v>0</v>
      </c>
      <c r="G12" s="7">
        <f>IF('Ēnojuma attālumi'!G12&gt;=1460,,'Ēnojuma attālumi'!G12)</f>
        <v>0</v>
      </c>
      <c r="H12" s="7">
        <f>IF('Ēnojuma attālumi'!H12&gt;=1460,,'Ēnojuma attālumi'!H12)</f>
        <v>0</v>
      </c>
      <c r="I12" s="7">
        <f>IF('Ēnojuma attālumi'!I12&gt;=1460,,'Ēnojuma attālumi'!I12)</f>
        <v>0</v>
      </c>
      <c r="J12" s="7">
        <f>IF('Ēnojuma attālumi'!J12&gt;=1460,,'Ēnojuma attālumi'!J12)</f>
        <v>0</v>
      </c>
      <c r="K12" s="7">
        <f>IF('Ēnojuma attālumi'!K12&gt;=1460,,'Ēnojuma attālumi'!K12)</f>
        <v>0</v>
      </c>
      <c r="L12" s="7">
        <f>IF('Ēnojuma attālumi'!L12&gt;=1460,,'Ēnojuma attālumi'!L12)</f>
        <v>0</v>
      </c>
      <c r="M12" s="7">
        <f>IF('Ēnojuma attālumi'!M12&gt;=1460,,'Ēnojuma attālumi'!M12)</f>
        <v>0</v>
      </c>
      <c r="N12" s="7">
        <f>IF('Ēnojuma attālumi'!N12&gt;=1460,,'Ēnojuma attālumi'!N12)</f>
        <v>895.9532510071632</v>
      </c>
      <c r="O12" s="7">
        <f>IF('Ēnojuma attālumi'!O12&gt;=1460,,'Ēnojuma attālumi'!O12)</f>
        <v>0</v>
      </c>
    </row>
    <row r="13" spans="1:15" x14ac:dyDescent="0.45">
      <c r="A13" s="4">
        <f>'Enojuma laiki bez_att. vājināj.'!A13</f>
        <v>1</v>
      </c>
      <c r="B13" s="18">
        <f>'Enojuma laiki bez_att. vājināj.'!D13</f>
        <v>0.27500000000000002</v>
      </c>
      <c r="C13" s="15" t="s">
        <v>67</v>
      </c>
      <c r="D13" s="7">
        <f>IF('Ēnojuma attālumi'!D13&gt;=1460,,'Ēnojuma attālumi'!D13)</f>
        <v>1315.684768240548</v>
      </c>
      <c r="E13" s="7">
        <f>IF('Ēnojuma attālumi'!E13&gt;=1460,,'Ēnojuma attālumi'!E13)</f>
        <v>0</v>
      </c>
      <c r="F13" s="7">
        <f>IF('Ēnojuma attālumi'!F13&gt;=1460,,'Ēnojuma attālumi'!F13)</f>
        <v>0</v>
      </c>
      <c r="G13" s="7">
        <f>IF('Ēnojuma attālumi'!G13&gt;=1460,,'Ēnojuma attālumi'!G13)</f>
        <v>0</v>
      </c>
      <c r="H13" s="7">
        <f>IF('Ēnojuma attālumi'!H13&gt;=1460,,'Ēnojuma attālumi'!H13)</f>
        <v>0</v>
      </c>
      <c r="I13" s="7">
        <f>IF('Ēnojuma attālumi'!I13&gt;=1460,,'Ēnojuma attālumi'!I13)</f>
        <v>0</v>
      </c>
      <c r="J13" s="7">
        <f>IF('Ēnojuma attālumi'!J13&gt;=1460,,'Ēnojuma attālumi'!J13)</f>
        <v>0</v>
      </c>
      <c r="K13" s="7">
        <f>IF('Ēnojuma attālumi'!K13&gt;=1460,,'Ēnojuma attālumi'!K13)</f>
        <v>0</v>
      </c>
      <c r="L13" s="7">
        <f>IF('Ēnojuma attālumi'!L13&gt;=1460,,'Ēnojuma attālumi'!L13)</f>
        <v>0</v>
      </c>
      <c r="M13" s="7">
        <f>IF('Ēnojuma attālumi'!M13&gt;=1460,,'Ēnojuma attālumi'!M13)</f>
        <v>0</v>
      </c>
      <c r="N13" s="7">
        <f>IF('Ēnojuma attālumi'!N13&gt;=1460,,'Ēnojuma attālumi'!N13)</f>
        <v>0</v>
      </c>
      <c r="O13" s="7">
        <f>IF('Ēnojuma attālumi'!O13&gt;=1460,,'Ēnojuma attālumi'!O13)</f>
        <v>0</v>
      </c>
    </row>
    <row r="14" spans="1:15" x14ac:dyDescent="0.45">
      <c r="A14" s="4">
        <f>'Enojuma laiki bez_att. vājināj.'!A14</f>
        <v>1</v>
      </c>
      <c r="B14" s="18">
        <f>'Enojuma laiki bez_att. vājināj.'!D14</f>
        <v>0.41319444444444448</v>
      </c>
      <c r="C14" s="15" t="s">
        <v>68</v>
      </c>
      <c r="D14" s="7">
        <f>IF('Ēnojuma attālumi'!D14&gt;=1460,,'Ēnojuma attālumi'!D14)</f>
        <v>0</v>
      </c>
      <c r="E14" s="7">
        <f>IF('Ēnojuma attālumi'!E14&gt;=1460,,'Ēnojuma attālumi'!E14)</f>
        <v>977.16095569279003</v>
      </c>
      <c r="F14" s="7">
        <f>IF('Ēnojuma attālumi'!F14&gt;=1460,,'Ēnojuma attālumi'!F14)</f>
        <v>0</v>
      </c>
      <c r="G14" s="7">
        <f>IF('Ēnojuma attālumi'!G14&gt;=1460,,'Ēnojuma attālumi'!G14)</f>
        <v>0</v>
      </c>
      <c r="H14" s="7">
        <f>IF('Ēnojuma attālumi'!H14&gt;=1460,,'Ēnojuma attālumi'!H14)</f>
        <v>0</v>
      </c>
      <c r="I14" s="7">
        <f>IF('Ēnojuma attālumi'!I14&gt;=1460,,'Ēnojuma attālumi'!I14)</f>
        <v>0</v>
      </c>
      <c r="J14" s="7">
        <f>IF('Ēnojuma attālumi'!J14&gt;=1460,,'Ēnojuma attālumi'!J14)</f>
        <v>0</v>
      </c>
      <c r="K14" s="7">
        <f>IF('Ēnojuma attālumi'!K14&gt;=1460,,'Ēnojuma attālumi'!K14)</f>
        <v>0</v>
      </c>
      <c r="L14" s="7">
        <f>IF('Ēnojuma attālumi'!L14&gt;=1460,,'Ēnojuma attālumi'!L14)</f>
        <v>0</v>
      </c>
      <c r="M14" s="7">
        <f>IF('Ēnojuma attālumi'!M14&gt;=1460,,'Ēnojuma attālumi'!M14)</f>
        <v>0</v>
      </c>
      <c r="N14" s="7">
        <f>IF('Ēnojuma attālumi'!N14&gt;=1460,,'Ēnojuma attālumi'!N14)</f>
        <v>0</v>
      </c>
      <c r="O14" s="7">
        <f>IF('Ēnojuma attālumi'!O14&gt;=1460,,'Ēnojuma attālumi'!O14)</f>
        <v>0</v>
      </c>
    </row>
    <row r="15" spans="1:15" x14ac:dyDescent="0.45">
      <c r="A15" s="4">
        <f>'Enojuma laiki bez_att. vājināj.'!A15</f>
        <v>1</v>
      </c>
      <c r="B15" s="18">
        <f>'Enojuma laiki bez_att. vājināj.'!D15</f>
        <v>0.9784722222222223</v>
      </c>
      <c r="C15" s="15" t="s">
        <v>69</v>
      </c>
      <c r="D15" s="7">
        <f>IF('Ēnojuma attālumi'!D15&gt;=1460,,'Ēnojuma attālumi'!D15)</f>
        <v>0</v>
      </c>
      <c r="E15" s="7">
        <f>IF('Ēnojuma attālumi'!E15&gt;=1460,,'Ēnojuma attālumi'!E15)</f>
        <v>0</v>
      </c>
      <c r="F15" s="7">
        <f>IF('Ēnojuma attālumi'!F15&gt;=1460,,'Ēnojuma attālumi'!F15)</f>
        <v>0</v>
      </c>
      <c r="G15" s="7">
        <f>IF('Ēnojuma attālumi'!G15&gt;=1460,,'Ēnojuma attālumi'!G15)</f>
        <v>0</v>
      </c>
      <c r="H15" s="7">
        <f>IF('Ēnojuma attālumi'!H15&gt;=1460,,'Ēnojuma attālumi'!H15)</f>
        <v>0</v>
      </c>
      <c r="I15" s="7">
        <f>IF('Ēnojuma attālumi'!I15&gt;=1460,,'Ēnojuma attālumi'!I15)</f>
        <v>0</v>
      </c>
      <c r="J15" s="7">
        <f>IF('Ēnojuma attālumi'!J15&gt;=1460,,'Ēnojuma attālumi'!J15)</f>
        <v>865.69337373001872</v>
      </c>
      <c r="K15" s="7">
        <f>IF('Ēnojuma attālumi'!K15&gt;=1460,,'Ēnojuma attālumi'!K15)</f>
        <v>0</v>
      </c>
      <c r="L15" s="7">
        <f>IF('Ēnojuma attālumi'!L15&gt;=1460,,'Ēnojuma attālumi'!L15)</f>
        <v>0</v>
      </c>
      <c r="M15" s="7">
        <f>IF('Ēnojuma attālumi'!M15&gt;=1460,,'Ēnojuma attālumi'!M15)</f>
        <v>0</v>
      </c>
      <c r="N15" s="7">
        <f>IF('Ēnojuma attālumi'!N15&gt;=1460,,'Ēnojuma attālumi'!N15)</f>
        <v>0</v>
      </c>
      <c r="O15" s="7">
        <f>IF('Ēnojuma attālumi'!O15&gt;=1460,,'Ēnojuma attālumi'!O15)</f>
        <v>0</v>
      </c>
    </row>
    <row r="16" spans="1:15" x14ac:dyDescent="0.45">
      <c r="A16" s="4">
        <f>'Enojuma laiki bez_att. vājināj.'!A16</f>
        <v>2</v>
      </c>
      <c r="B16" s="18">
        <f>'Enojuma laiki bez_att. vājināj.'!D16</f>
        <v>1.9756944444444444</v>
      </c>
      <c r="C16" s="15" t="s">
        <v>70</v>
      </c>
      <c r="D16" s="7">
        <f>IF('Ēnojuma attālumi'!D16&gt;=1460,,'Ēnojuma attālumi'!D16)</f>
        <v>1249.9096577136361</v>
      </c>
      <c r="E16" s="7">
        <f>IF('Ēnojuma attālumi'!E16&gt;=1460,,'Ēnojuma attālumi'!E16)</f>
        <v>878.1648135827362</v>
      </c>
      <c r="F16" s="7">
        <f>IF('Ēnojuma attālumi'!F16&gt;=1460,,'Ēnojuma attālumi'!F16)</f>
        <v>0</v>
      </c>
      <c r="G16" s="7">
        <f>IF('Ēnojuma attālumi'!G16&gt;=1460,,'Ēnojuma attālumi'!G16)</f>
        <v>0</v>
      </c>
      <c r="H16" s="7">
        <f>IF('Ēnojuma attālumi'!H16&gt;=1460,,'Ēnojuma attālumi'!H16)</f>
        <v>0</v>
      </c>
      <c r="I16" s="7">
        <f>IF('Ēnojuma attālumi'!I16&gt;=1460,,'Ēnojuma attālumi'!I16)</f>
        <v>0</v>
      </c>
      <c r="J16" s="7">
        <f>IF('Ēnojuma attālumi'!J16&gt;=1460,,'Ēnojuma attālumi'!J16)</f>
        <v>0</v>
      </c>
      <c r="K16" s="7">
        <f>IF('Ēnojuma attālumi'!K16&gt;=1460,,'Ēnojuma attālumi'!K16)</f>
        <v>0</v>
      </c>
      <c r="L16" s="7">
        <f>IF('Ēnojuma attālumi'!L16&gt;=1460,,'Ēnojuma attālumi'!L16)</f>
        <v>0</v>
      </c>
      <c r="M16" s="7">
        <f>IF('Ēnojuma attālumi'!M16&gt;=1460,,'Ēnojuma attālumi'!M16)</f>
        <v>0</v>
      </c>
      <c r="N16" s="7">
        <f>IF('Ēnojuma attālumi'!N16&gt;=1460,,'Ēnojuma attālumi'!N16)</f>
        <v>0</v>
      </c>
      <c r="O16" s="7">
        <f>IF('Ēnojuma attālumi'!O16&gt;=1460,,'Ēnojuma attālumi'!O16)</f>
        <v>0</v>
      </c>
    </row>
    <row r="17" spans="1:15" x14ac:dyDescent="0.45">
      <c r="A17" s="4">
        <f>'Enojuma laiki bez_att. vājināj.'!A17</f>
        <v>0</v>
      </c>
      <c r="B17" s="18">
        <f>'Enojuma laiki bez_att. vājināj.'!D17</f>
        <v>0</v>
      </c>
      <c r="C17" s="15" t="s">
        <v>71</v>
      </c>
      <c r="D17" s="7">
        <f>IF('Ēnojuma attālumi'!D17&gt;=1460,,'Ēnojuma attālumi'!D17)</f>
        <v>0</v>
      </c>
      <c r="E17" s="7">
        <f>IF('Ēnojuma attālumi'!E17&gt;=1460,,'Ēnojuma attālumi'!E17)</f>
        <v>0</v>
      </c>
      <c r="F17" s="7">
        <f>IF('Ēnojuma attālumi'!F17&gt;=1460,,'Ēnojuma attālumi'!F17)</f>
        <v>0</v>
      </c>
      <c r="G17" s="7">
        <f>IF('Ēnojuma attālumi'!G17&gt;=1460,,'Ēnojuma attālumi'!G17)</f>
        <v>0</v>
      </c>
      <c r="H17" s="7">
        <f>IF('Ēnojuma attālumi'!H17&gt;=1460,,'Ēnojuma attālumi'!H17)</f>
        <v>0</v>
      </c>
      <c r="I17" s="7">
        <f>IF('Ēnojuma attālumi'!I17&gt;=1460,,'Ēnojuma attālumi'!I17)</f>
        <v>0</v>
      </c>
      <c r="J17" s="7">
        <f>IF('Ēnojuma attālumi'!J17&gt;=1460,,'Ēnojuma attālumi'!J17)</f>
        <v>0</v>
      </c>
      <c r="K17" s="7">
        <f>IF('Ēnojuma attālumi'!K17&gt;=1460,,'Ēnojuma attālumi'!K17)</f>
        <v>0</v>
      </c>
      <c r="L17" s="7">
        <f>IF('Ēnojuma attālumi'!L17&gt;=1460,,'Ēnojuma attālumi'!L17)</f>
        <v>0</v>
      </c>
      <c r="M17" s="7">
        <f>IF('Ēnojuma attālumi'!M17&gt;=1460,,'Ēnojuma attālumi'!M17)</f>
        <v>0</v>
      </c>
      <c r="N17" s="7">
        <f>IF('Ēnojuma attālumi'!N17&gt;=1460,,'Ēnojuma attālumi'!N17)</f>
        <v>0</v>
      </c>
      <c r="O17" s="7">
        <f>IF('Ēnojuma attālumi'!O17&gt;=1460,,'Ēnojuma attālumi'!O17)</f>
        <v>0</v>
      </c>
    </row>
    <row r="18" spans="1:15" x14ac:dyDescent="0.45">
      <c r="A18" s="4">
        <f>'Enojuma laiki bez_att. vājināj.'!A18</f>
        <v>0</v>
      </c>
      <c r="B18" s="18">
        <f>'Enojuma laiki bez_att. vājināj.'!D18</f>
        <v>0</v>
      </c>
      <c r="C18" s="15" t="s">
        <v>72</v>
      </c>
      <c r="D18" s="7">
        <f>IF('Ēnojuma attālumi'!D18&gt;=1460,,'Ēnojuma attālumi'!D18)</f>
        <v>0</v>
      </c>
      <c r="E18" s="7">
        <f>IF('Ēnojuma attālumi'!E18&gt;=1460,,'Ēnojuma attālumi'!E18)</f>
        <v>0</v>
      </c>
      <c r="F18" s="7">
        <f>IF('Ēnojuma attālumi'!F18&gt;=1460,,'Ēnojuma attālumi'!F18)</f>
        <v>0</v>
      </c>
      <c r="G18" s="7">
        <f>IF('Ēnojuma attālumi'!G18&gt;=1460,,'Ēnojuma attālumi'!G18)</f>
        <v>0</v>
      </c>
      <c r="H18" s="7">
        <f>IF('Ēnojuma attālumi'!H18&gt;=1460,,'Ēnojuma attālumi'!H18)</f>
        <v>0</v>
      </c>
      <c r="I18" s="7">
        <f>IF('Ēnojuma attālumi'!I18&gt;=1460,,'Ēnojuma attālumi'!I18)</f>
        <v>0</v>
      </c>
      <c r="J18" s="7">
        <f>IF('Ēnojuma attālumi'!J18&gt;=1460,,'Ēnojuma attālumi'!J18)</f>
        <v>0</v>
      </c>
      <c r="K18" s="7">
        <f>IF('Ēnojuma attālumi'!K18&gt;=1460,,'Ēnojuma attālumi'!K18)</f>
        <v>0</v>
      </c>
      <c r="L18" s="7">
        <f>IF('Ēnojuma attālumi'!L18&gt;=1460,,'Ēnojuma attālumi'!L18)</f>
        <v>0</v>
      </c>
      <c r="M18" s="7">
        <f>IF('Ēnojuma attālumi'!M18&gt;=1460,,'Ēnojuma attālumi'!M18)</f>
        <v>0</v>
      </c>
      <c r="N18" s="7">
        <f>IF('Ēnojuma attālumi'!N18&gt;=1460,,'Ēnojuma attālumi'!N18)</f>
        <v>0</v>
      </c>
      <c r="O18" s="7">
        <f>IF('Ēnojuma attālumi'!O18&gt;=1460,,'Ēnojuma attālumi'!O18)</f>
        <v>0</v>
      </c>
    </row>
    <row r="19" spans="1:15" x14ac:dyDescent="0.45">
      <c r="A19" s="4">
        <f>'Enojuma laiki bez_att. vājināj.'!A19</f>
        <v>0</v>
      </c>
      <c r="B19" s="18">
        <f>'Enojuma laiki bez_att. vājināj.'!D19</f>
        <v>0</v>
      </c>
      <c r="C19" s="15" t="s">
        <v>73</v>
      </c>
      <c r="D19" s="7">
        <f>IF('Ēnojuma attālumi'!D19&gt;=1460,,'Ēnojuma attālumi'!D19)</f>
        <v>0</v>
      </c>
      <c r="E19" s="7">
        <f>IF('Ēnojuma attālumi'!E19&gt;=1460,,'Ēnojuma attālumi'!E19)</f>
        <v>0</v>
      </c>
      <c r="F19" s="7">
        <f>IF('Ēnojuma attālumi'!F19&gt;=1460,,'Ēnojuma attālumi'!F19)</f>
        <v>0</v>
      </c>
      <c r="G19" s="7">
        <f>IF('Ēnojuma attālumi'!G19&gt;=1460,,'Ēnojuma attālumi'!G19)</f>
        <v>0</v>
      </c>
      <c r="H19" s="7">
        <f>IF('Ēnojuma attālumi'!H19&gt;=1460,,'Ēnojuma attālumi'!H19)</f>
        <v>0</v>
      </c>
      <c r="I19" s="7">
        <f>IF('Ēnojuma attālumi'!I19&gt;=1460,,'Ēnojuma attālumi'!I19)</f>
        <v>0</v>
      </c>
      <c r="J19" s="7">
        <f>IF('Ēnojuma attālumi'!J19&gt;=1460,,'Ēnojuma attālumi'!J19)</f>
        <v>0</v>
      </c>
      <c r="K19" s="7">
        <f>IF('Ēnojuma attālumi'!K19&gt;=1460,,'Ēnojuma attālumi'!K19)</f>
        <v>0</v>
      </c>
      <c r="L19" s="7">
        <f>IF('Ēnojuma attālumi'!L19&gt;=1460,,'Ēnojuma attālumi'!L19)</f>
        <v>0</v>
      </c>
      <c r="M19" s="7">
        <f>IF('Ēnojuma attālumi'!M19&gt;=1460,,'Ēnojuma attālumi'!M19)</f>
        <v>0</v>
      </c>
      <c r="N19" s="7">
        <f>IF('Ēnojuma attālumi'!N19&gt;=1460,,'Ēnojuma attālumi'!N19)</f>
        <v>0</v>
      </c>
      <c r="O19" s="7">
        <f>IF('Ēnojuma attālumi'!O19&gt;=1460,,'Ēnojuma attālumi'!O19)</f>
        <v>0</v>
      </c>
    </row>
    <row r="20" spans="1:15" x14ac:dyDescent="0.45">
      <c r="A20" s="4">
        <f>'Enojuma laiki bez_att. vājināj.'!A20</f>
        <v>0</v>
      </c>
      <c r="B20" s="18">
        <f>'Enojuma laiki bez_att. vājināj.'!D20</f>
        <v>0</v>
      </c>
      <c r="C20" s="19" t="s">
        <v>74</v>
      </c>
      <c r="D20" s="7">
        <f>IF('Ēnojuma attālumi'!D20&gt;=1460,,'Ēnojuma attālumi'!D20)</f>
        <v>0</v>
      </c>
      <c r="E20" s="7">
        <f>IF('Ēnojuma attālumi'!E20&gt;=1460,,'Ēnojuma attālumi'!E20)</f>
        <v>0</v>
      </c>
      <c r="F20" s="7">
        <f>IF('Ēnojuma attālumi'!F20&gt;=1460,,'Ēnojuma attālumi'!F20)</f>
        <v>0</v>
      </c>
      <c r="G20" s="7">
        <f>IF('Ēnojuma attālumi'!G20&gt;=1460,,'Ēnojuma attālumi'!G20)</f>
        <v>0</v>
      </c>
      <c r="H20" s="7">
        <f>IF('Ēnojuma attālumi'!H20&gt;=1460,,'Ēnojuma attālumi'!H20)</f>
        <v>0</v>
      </c>
      <c r="I20" s="7">
        <f>IF('Ēnojuma attālumi'!I20&gt;=1460,,'Ēnojuma attālumi'!I20)</f>
        <v>0</v>
      </c>
      <c r="J20" s="7">
        <f>IF('Ēnojuma attālumi'!J20&gt;=1460,,'Ēnojuma attālumi'!J20)</f>
        <v>0</v>
      </c>
      <c r="K20" s="7">
        <f>IF('Ēnojuma attālumi'!K20&gt;=1460,,'Ēnojuma attālumi'!K20)</f>
        <v>0</v>
      </c>
      <c r="L20" s="7">
        <f>IF('Ēnojuma attālumi'!L20&gt;=1460,,'Ēnojuma attālumi'!L20)</f>
        <v>0</v>
      </c>
      <c r="M20" s="7">
        <f>IF('Ēnojuma attālumi'!M20&gt;=1460,,'Ēnojuma attālumi'!M20)</f>
        <v>0</v>
      </c>
      <c r="N20" s="7">
        <f>IF('Ēnojuma attālumi'!N20&gt;=1460,,'Ēnojuma attālumi'!N20)</f>
        <v>0</v>
      </c>
      <c r="O20" s="7">
        <f>IF('Ēnojuma attālumi'!O20&gt;=1460,,'Ēnojuma attālumi'!O20)</f>
        <v>0</v>
      </c>
    </row>
    <row r="21" spans="1:15" x14ac:dyDescent="0.45">
      <c r="A21" s="4">
        <f>'Enojuma laiki bez_att. vājināj.'!A21</f>
        <v>1</v>
      </c>
      <c r="B21" s="18">
        <f>'Enojuma laiki bez_att. vājināj.'!D21</f>
        <v>0.25555555555555559</v>
      </c>
      <c r="C21" s="19" t="s">
        <v>75</v>
      </c>
      <c r="D21" s="7">
        <f>IF('Ēnojuma attālumi'!D21&gt;=1460,,'Ēnojuma attālumi'!D21)</f>
        <v>0</v>
      </c>
      <c r="E21" s="7">
        <f>IF('Ēnojuma attālumi'!E21&gt;=1460,,'Ēnojuma attālumi'!E21)</f>
        <v>1156.9407555810931</v>
      </c>
      <c r="F21" s="7">
        <f>IF('Ēnojuma attālumi'!F21&gt;=1460,,'Ēnojuma attālumi'!F21)</f>
        <v>0</v>
      </c>
      <c r="G21" s="7">
        <f>IF('Ēnojuma attālumi'!G21&gt;=1460,,'Ēnojuma attālumi'!G21)</f>
        <v>0</v>
      </c>
      <c r="H21" s="7">
        <f>IF('Ēnojuma attālumi'!H21&gt;=1460,,'Ēnojuma attālumi'!H21)</f>
        <v>0</v>
      </c>
      <c r="I21" s="7">
        <f>IF('Ēnojuma attālumi'!I21&gt;=1460,,'Ēnojuma attālumi'!I21)</f>
        <v>0</v>
      </c>
      <c r="J21" s="7">
        <f>IF('Ēnojuma attālumi'!J21&gt;=1460,,'Ēnojuma attālumi'!J21)</f>
        <v>0</v>
      </c>
      <c r="K21" s="7">
        <f>IF('Ēnojuma attālumi'!K21&gt;=1460,,'Ēnojuma attālumi'!K21)</f>
        <v>0</v>
      </c>
      <c r="L21" s="7">
        <f>IF('Ēnojuma attālumi'!L21&gt;=1460,,'Ēnojuma attālumi'!L21)</f>
        <v>0</v>
      </c>
      <c r="M21" s="7">
        <f>IF('Ēnojuma attālumi'!M21&gt;=1460,,'Ēnojuma attālumi'!M21)</f>
        <v>0</v>
      </c>
      <c r="N21" s="7">
        <f>IF('Ēnojuma attālumi'!N21&gt;=1460,,'Ēnojuma attālumi'!N21)</f>
        <v>0</v>
      </c>
      <c r="O21" s="7">
        <f>IF('Ēnojuma attālumi'!O21&gt;=1460,,'Ēnojuma attālumi'!O21)</f>
        <v>0</v>
      </c>
    </row>
    <row r="22" spans="1:15" x14ac:dyDescent="0.45">
      <c r="A22" s="4">
        <f>'Enojuma laiki bez_att. vājināj.'!A22</f>
        <v>1</v>
      </c>
      <c r="B22" s="18">
        <f>'Enojuma laiki bez_att. vājināj.'!D22</f>
        <v>0.42569444444444449</v>
      </c>
      <c r="C22" s="19" t="s">
        <v>76</v>
      </c>
      <c r="D22" s="7">
        <f>IF('Ēnojuma attālumi'!D22&gt;=1460,,'Ēnojuma attālumi'!D22)</f>
        <v>0</v>
      </c>
      <c r="E22" s="7">
        <f>IF('Ēnojuma attālumi'!E22&gt;=1460,,'Ēnojuma attālumi'!E22)</f>
        <v>0</v>
      </c>
      <c r="F22" s="7">
        <f>IF('Ēnojuma attālumi'!F22&gt;=1460,,'Ēnojuma attālumi'!F22)</f>
        <v>0</v>
      </c>
      <c r="G22" s="7">
        <f>IF('Ēnojuma attālumi'!G22&gt;=1460,,'Ēnojuma attālumi'!G22)</f>
        <v>0</v>
      </c>
      <c r="H22" s="7">
        <f>IF('Ēnojuma attālumi'!H22&gt;=1460,,'Ēnojuma attālumi'!H22)</f>
        <v>0</v>
      </c>
      <c r="I22" s="7">
        <f>IF('Ēnojuma attālumi'!I22&gt;=1460,,'Ēnojuma attālumi'!I22)</f>
        <v>0</v>
      </c>
      <c r="J22" s="7">
        <f>IF('Ēnojuma attālumi'!J22&gt;=1460,,'Ēnojuma attālumi'!J22)</f>
        <v>1451.097126566129</v>
      </c>
      <c r="K22" s="7">
        <f>IF('Ēnojuma attālumi'!K22&gt;=1460,,'Ēnojuma attālumi'!K22)</f>
        <v>0</v>
      </c>
      <c r="L22" s="7">
        <f>IF('Ēnojuma attālumi'!L22&gt;=1460,,'Ēnojuma attālumi'!L22)</f>
        <v>0</v>
      </c>
      <c r="M22" s="7">
        <f>IF('Ēnojuma attālumi'!M22&gt;=1460,,'Ēnojuma attālumi'!M22)</f>
        <v>0</v>
      </c>
      <c r="N22" s="7">
        <f>IF('Ēnojuma attālumi'!N22&gt;=1460,,'Ēnojuma attālumi'!N22)</f>
        <v>0</v>
      </c>
      <c r="O22" s="7">
        <f>IF('Ēnojuma attālumi'!O22&gt;=1460,,'Ēnojuma attālumi'!O22)</f>
        <v>0</v>
      </c>
    </row>
    <row r="23" spans="1:15" x14ac:dyDescent="0.45">
      <c r="A23" s="4">
        <f>'Enojuma laiki bez_att. vājināj.'!A23</f>
        <v>1</v>
      </c>
      <c r="B23" s="18">
        <f>'Enojuma laiki bez_att. vājināj.'!D23</f>
        <v>2.361111111111111E-2</v>
      </c>
      <c r="C23" s="19" t="s">
        <v>77</v>
      </c>
      <c r="D23" s="7">
        <f>IF('Ēnojuma attālumi'!D23&gt;=1460,,'Ēnojuma attālumi'!D23)</f>
        <v>0</v>
      </c>
      <c r="E23" s="7">
        <f>IF('Ēnojuma attālumi'!E23&gt;=1460,,'Ēnojuma attālumi'!E23)</f>
        <v>0</v>
      </c>
      <c r="F23" s="7">
        <f>IF('Ēnojuma attālumi'!F23&gt;=1460,,'Ēnojuma attālumi'!F23)</f>
        <v>0</v>
      </c>
      <c r="G23" s="7">
        <f>IF('Ēnojuma attālumi'!G23&gt;=1460,,'Ēnojuma attālumi'!G23)</f>
        <v>0</v>
      </c>
      <c r="H23" s="7">
        <f>IF('Ēnojuma attālumi'!H23&gt;=1460,,'Ēnojuma attālumi'!H23)</f>
        <v>0</v>
      </c>
      <c r="I23" s="7">
        <f>IF('Ēnojuma attālumi'!I23&gt;=1460,,'Ēnojuma attālumi'!I23)</f>
        <v>0</v>
      </c>
      <c r="J23" s="7">
        <f>IF('Ēnojuma attālumi'!J23&gt;=1460,,'Ēnojuma attālumi'!J23)</f>
        <v>0</v>
      </c>
      <c r="K23" s="7">
        <f>IF('Ēnojuma attālumi'!K23&gt;=1460,,'Ēnojuma attālumi'!K23)</f>
        <v>0</v>
      </c>
      <c r="L23" s="7">
        <f>IF('Ēnojuma attālumi'!L23&gt;=1460,,'Ēnojuma attālumi'!L23)</f>
        <v>1099.282755594242</v>
      </c>
      <c r="M23" s="7">
        <f>IF('Ēnojuma attālumi'!M23&gt;=1460,,'Ēnojuma attālumi'!M23)</f>
        <v>0</v>
      </c>
      <c r="N23" s="7">
        <f>IF('Ēnojuma attālumi'!N23&gt;=1460,,'Ēnojuma attālumi'!N23)</f>
        <v>0</v>
      </c>
      <c r="O23" s="7">
        <f>IF('Ēnojuma attālumi'!O23&gt;=1460,,'Ēnojuma attālumi'!O23)</f>
        <v>0</v>
      </c>
    </row>
    <row r="24" spans="1:15" x14ac:dyDescent="0.45">
      <c r="A24" s="4">
        <f>'Enojuma laiki bez_att. vājināj.'!A24</f>
        <v>1</v>
      </c>
      <c r="B24" s="18">
        <f>'Enojuma laiki bez_att. vājināj.'!D24</f>
        <v>0.29097222222222224</v>
      </c>
      <c r="C24" s="19" t="s">
        <v>78</v>
      </c>
      <c r="D24" s="7">
        <f>IF('Ēnojuma attālumi'!D24&gt;=1460,,'Ēnojuma attālumi'!D24)</f>
        <v>0</v>
      </c>
      <c r="E24" s="7">
        <f>IF('Ēnojuma attālumi'!E24&gt;=1460,,'Ēnojuma attālumi'!E24)</f>
        <v>1263.661914139675</v>
      </c>
      <c r="F24" s="7">
        <f>IF('Ēnojuma attālumi'!F24&gt;=1460,,'Ēnojuma attālumi'!F24)</f>
        <v>0</v>
      </c>
      <c r="G24" s="7">
        <f>IF('Ēnojuma attālumi'!G24&gt;=1460,,'Ēnojuma attālumi'!G24)</f>
        <v>0</v>
      </c>
      <c r="H24" s="7">
        <f>IF('Ēnojuma attālumi'!H24&gt;=1460,,'Ēnojuma attālumi'!H24)</f>
        <v>0</v>
      </c>
      <c r="I24" s="7">
        <f>IF('Ēnojuma attālumi'!I24&gt;=1460,,'Ēnojuma attālumi'!I24)</f>
        <v>0</v>
      </c>
      <c r="J24" s="7">
        <f>IF('Ēnojuma attālumi'!J24&gt;=1460,,'Ēnojuma attālumi'!J24)</f>
        <v>0</v>
      </c>
      <c r="K24" s="7">
        <f>IF('Ēnojuma attālumi'!K24&gt;=1460,,'Ēnojuma attālumi'!K24)</f>
        <v>0</v>
      </c>
      <c r="L24" s="7">
        <f>IF('Ēnojuma attālumi'!L24&gt;=1460,,'Ēnojuma attālumi'!L24)</f>
        <v>0</v>
      </c>
      <c r="M24" s="7">
        <f>IF('Ēnojuma attālumi'!M24&gt;=1460,,'Ēnojuma attālumi'!M24)</f>
        <v>0</v>
      </c>
      <c r="N24" s="7">
        <f>IF('Ēnojuma attālumi'!N24&gt;=1460,,'Ēnojuma attālumi'!N24)</f>
        <v>0</v>
      </c>
      <c r="O24" s="7">
        <f>IF('Ēnojuma attālumi'!O24&gt;=1460,,'Ēnojuma attālumi'!O24)</f>
        <v>0</v>
      </c>
    </row>
    <row r="25" spans="1:15" x14ac:dyDescent="0.45">
      <c r="A25" s="4">
        <f>'Enojuma laiki bez_att. vājināj.'!A25</f>
        <v>1</v>
      </c>
      <c r="B25" s="18">
        <f>'Enojuma laiki bez_att. vājināj.'!D25</f>
        <v>0.75902777777777786</v>
      </c>
      <c r="C25" s="19" t="s">
        <v>79</v>
      </c>
      <c r="D25" s="7">
        <f>IF('Ēnojuma attālumi'!D25&gt;=1460,,'Ēnojuma attālumi'!D25)</f>
        <v>0</v>
      </c>
      <c r="E25" s="7">
        <f>IF('Ēnojuma attālumi'!E25&gt;=1460,,'Ēnojuma attālumi'!E25)</f>
        <v>0</v>
      </c>
      <c r="F25" s="7">
        <f>IF('Ēnojuma attālumi'!F25&gt;=1460,,'Ēnojuma attālumi'!F25)</f>
        <v>0</v>
      </c>
      <c r="G25" s="7">
        <f>IF('Ēnojuma attālumi'!G25&gt;=1460,,'Ēnojuma attālumi'!G25)</f>
        <v>0</v>
      </c>
      <c r="H25" s="7">
        <f>IF('Ēnojuma attālumi'!H25&gt;=1460,,'Ēnojuma attālumi'!H25)</f>
        <v>0</v>
      </c>
      <c r="I25" s="7">
        <f>IF('Ēnojuma attālumi'!I25&gt;=1460,,'Ēnojuma attālumi'!I25)</f>
        <v>0</v>
      </c>
      <c r="J25" s="7">
        <f>IF('Ēnojuma attālumi'!J25&gt;=1460,,'Ēnojuma attālumi'!J25)</f>
        <v>831.43018419455473</v>
      </c>
      <c r="K25" s="7">
        <f>IF('Ēnojuma attālumi'!K25&gt;=1460,,'Ēnojuma attālumi'!K25)</f>
        <v>0</v>
      </c>
      <c r="L25" s="7">
        <f>IF('Ēnojuma attālumi'!L25&gt;=1460,,'Ēnojuma attālumi'!L25)</f>
        <v>0</v>
      </c>
      <c r="M25" s="7">
        <f>IF('Ēnojuma attālumi'!M25&gt;=1460,,'Ēnojuma attālumi'!M25)</f>
        <v>0</v>
      </c>
      <c r="N25" s="7">
        <f>IF('Ēnojuma attālumi'!N25&gt;=1460,,'Ēnojuma attālumi'!N25)</f>
        <v>0</v>
      </c>
      <c r="O25" s="7">
        <f>IF('Ēnojuma attālumi'!O25&gt;=1460,,'Ēnojuma attālumi'!O25)</f>
        <v>0</v>
      </c>
    </row>
    <row r="26" spans="1:15" x14ac:dyDescent="0.45">
      <c r="A26" s="4">
        <f>'Enojuma laiki bez_att. vājināj.'!A26</f>
        <v>0</v>
      </c>
      <c r="B26" s="18">
        <f>'Enojuma laiki bez_att. vājināj.'!D26</f>
        <v>0</v>
      </c>
      <c r="C26" s="19" t="s">
        <v>80</v>
      </c>
      <c r="D26" s="7">
        <f>IF('Ēnojuma attālumi'!D26&gt;=1460,,'Ēnojuma attālumi'!D26)</f>
        <v>0</v>
      </c>
      <c r="E26" s="7">
        <f>IF('Ēnojuma attālumi'!E26&gt;=1460,,'Ēnojuma attālumi'!E26)</f>
        <v>0</v>
      </c>
      <c r="F26" s="7">
        <f>IF('Ēnojuma attālumi'!F26&gt;=1460,,'Ēnojuma attālumi'!F26)</f>
        <v>0</v>
      </c>
      <c r="G26" s="7">
        <f>IF('Ēnojuma attālumi'!G26&gt;=1460,,'Ēnojuma attālumi'!G26)</f>
        <v>0</v>
      </c>
      <c r="H26" s="7">
        <f>IF('Ēnojuma attālumi'!H26&gt;=1460,,'Ēnojuma attālumi'!H26)</f>
        <v>0</v>
      </c>
      <c r="I26" s="7">
        <f>IF('Ēnojuma attālumi'!I26&gt;=1460,,'Ēnojuma attālumi'!I26)</f>
        <v>0</v>
      </c>
      <c r="J26" s="7">
        <f>IF('Ēnojuma attālumi'!J26&gt;=1460,,'Ēnojuma attālumi'!J26)</f>
        <v>0</v>
      </c>
      <c r="K26" s="7">
        <f>IF('Ēnojuma attālumi'!K26&gt;=1460,,'Ēnojuma attālumi'!K26)</f>
        <v>0</v>
      </c>
      <c r="L26" s="7">
        <f>IF('Ēnojuma attālumi'!L26&gt;=1460,,'Ēnojuma attālumi'!L26)</f>
        <v>0</v>
      </c>
      <c r="M26" s="7">
        <f>IF('Ēnojuma attālumi'!M26&gt;=1460,,'Ēnojuma attālumi'!M26)</f>
        <v>0</v>
      </c>
      <c r="N26" s="7">
        <f>IF('Ēnojuma attālumi'!N26&gt;=1460,,'Ēnojuma attālumi'!N26)</f>
        <v>0</v>
      </c>
      <c r="O26" s="7">
        <f>IF('Ēnojuma attālumi'!O26&gt;=1460,,'Ēnojuma attālumi'!O26)</f>
        <v>0</v>
      </c>
    </row>
    <row r="27" spans="1:15" x14ac:dyDescent="0.45">
      <c r="A27" s="4">
        <f>'Enojuma laiki bez_att. vājināj.'!A27</f>
        <v>1</v>
      </c>
      <c r="B27" s="18">
        <f>'Enojuma laiki bez_att. vājināj.'!D27</f>
        <v>2.777777777777778E-2</v>
      </c>
      <c r="C27" s="19" t="s">
        <v>81</v>
      </c>
      <c r="D27" s="7">
        <f>IF('Ēnojuma attālumi'!D27&gt;=1460,,'Ēnojuma attālumi'!D27)</f>
        <v>0</v>
      </c>
      <c r="E27" s="7">
        <f>IF('Ēnojuma attālumi'!E27&gt;=1460,,'Ēnojuma attālumi'!E27)</f>
        <v>1386.2274990297431</v>
      </c>
      <c r="F27" s="7">
        <f>IF('Ēnojuma attālumi'!F27&gt;=1460,,'Ēnojuma attālumi'!F27)</f>
        <v>0</v>
      </c>
      <c r="G27" s="7">
        <f>IF('Ēnojuma attālumi'!G27&gt;=1460,,'Ēnojuma attālumi'!G27)</f>
        <v>0</v>
      </c>
      <c r="H27" s="7">
        <f>IF('Ēnojuma attālumi'!H27&gt;=1460,,'Ēnojuma attālumi'!H27)</f>
        <v>0</v>
      </c>
      <c r="I27" s="7">
        <f>IF('Ēnojuma attālumi'!I27&gt;=1460,,'Ēnojuma attālumi'!I27)</f>
        <v>0</v>
      </c>
      <c r="J27" s="7">
        <f>IF('Ēnojuma attālumi'!J27&gt;=1460,,'Ēnojuma attālumi'!J27)</f>
        <v>0</v>
      </c>
      <c r="K27" s="7">
        <f>IF('Ēnojuma attālumi'!K27&gt;=1460,,'Ēnojuma attālumi'!K27)</f>
        <v>0</v>
      </c>
      <c r="L27" s="7">
        <f>IF('Ēnojuma attālumi'!L27&gt;=1460,,'Ēnojuma attālumi'!L27)</f>
        <v>0</v>
      </c>
      <c r="M27" s="7">
        <f>IF('Ēnojuma attālumi'!M27&gt;=1460,,'Ēnojuma attālumi'!M27)</f>
        <v>0</v>
      </c>
      <c r="N27" s="7">
        <f>IF('Ēnojuma attālumi'!N27&gt;=1460,,'Ēnojuma attālumi'!N27)</f>
        <v>0</v>
      </c>
      <c r="O27" s="7">
        <f>IF('Ēnojuma attālumi'!O27&gt;=1460,,'Ēnojuma attālumi'!O27)</f>
        <v>0</v>
      </c>
    </row>
    <row r="28" spans="1:15" x14ac:dyDescent="0.45">
      <c r="A28" s="4">
        <f>'Enojuma laiki bez_att. vājināj.'!A28</f>
        <v>1</v>
      </c>
      <c r="B28" s="18">
        <f>'Enojuma laiki bez_att. vājināj.'!D28</f>
        <v>6.8055555555555564E-2</v>
      </c>
      <c r="C28" s="19" t="s">
        <v>82</v>
      </c>
      <c r="D28" s="7">
        <f>IF('Ēnojuma attālumi'!D28&gt;=1460,,'Ēnojuma attālumi'!D28)</f>
        <v>0</v>
      </c>
      <c r="E28" s="7">
        <f>IF('Ēnojuma attālumi'!E28&gt;=1460,,'Ēnojuma attālumi'!E28)</f>
        <v>1428.9543973261259</v>
      </c>
      <c r="F28" s="7">
        <f>IF('Ēnojuma attālumi'!F28&gt;=1460,,'Ēnojuma attālumi'!F28)</f>
        <v>0</v>
      </c>
      <c r="G28" s="7">
        <f>IF('Ēnojuma attālumi'!G28&gt;=1460,,'Ēnojuma attālumi'!G28)</f>
        <v>0</v>
      </c>
      <c r="H28" s="7">
        <f>IF('Ēnojuma attālumi'!H28&gt;=1460,,'Ēnojuma attālumi'!H28)</f>
        <v>0</v>
      </c>
      <c r="I28" s="7">
        <f>IF('Ēnojuma attālumi'!I28&gt;=1460,,'Ēnojuma attālumi'!I28)</f>
        <v>0</v>
      </c>
      <c r="J28" s="7">
        <f>IF('Ēnojuma attālumi'!J28&gt;=1460,,'Ēnojuma attālumi'!J28)</f>
        <v>0</v>
      </c>
      <c r="K28" s="7">
        <f>IF('Ēnojuma attālumi'!K28&gt;=1460,,'Ēnojuma attālumi'!K28)</f>
        <v>0</v>
      </c>
      <c r="L28" s="7">
        <f>IF('Ēnojuma attālumi'!L28&gt;=1460,,'Ēnojuma attālumi'!L28)</f>
        <v>0</v>
      </c>
      <c r="M28" s="7">
        <f>IF('Ēnojuma attālumi'!M28&gt;=1460,,'Ēnojuma attālumi'!M28)</f>
        <v>0</v>
      </c>
      <c r="N28" s="7">
        <f>IF('Ēnojuma attālumi'!N28&gt;=1460,,'Ēnojuma attālumi'!N28)</f>
        <v>0</v>
      </c>
      <c r="O28" s="7">
        <f>IF('Ēnojuma attālumi'!O28&gt;=1460,,'Ēnojuma attālumi'!O28)</f>
        <v>0</v>
      </c>
    </row>
    <row r="29" spans="1:15" x14ac:dyDescent="0.45">
      <c r="A29" s="4">
        <f>'Enojuma laiki bez_att. vājināj.'!A29</f>
        <v>0</v>
      </c>
      <c r="B29" s="18">
        <f>'Enojuma laiki bez_att. vājināj.'!D29</f>
        <v>0</v>
      </c>
      <c r="C29" s="19" t="s">
        <v>83</v>
      </c>
      <c r="D29" s="7">
        <f>IF('Ēnojuma attālumi'!D29&gt;=1460,,'Ēnojuma attālumi'!D29)</f>
        <v>0</v>
      </c>
      <c r="E29" s="7">
        <f>IF('Ēnojuma attālumi'!E29&gt;=1460,,'Ēnojuma attālumi'!E29)</f>
        <v>0</v>
      </c>
      <c r="F29" s="7">
        <f>IF('Ēnojuma attālumi'!F29&gt;=1460,,'Ēnojuma attālumi'!F29)</f>
        <v>0</v>
      </c>
      <c r="G29" s="7">
        <f>IF('Ēnojuma attālumi'!G29&gt;=1460,,'Ēnojuma attālumi'!G29)</f>
        <v>0</v>
      </c>
      <c r="H29" s="7">
        <f>IF('Ēnojuma attālumi'!H29&gt;=1460,,'Ēnojuma attālumi'!H29)</f>
        <v>0</v>
      </c>
      <c r="I29" s="7">
        <f>IF('Ēnojuma attālumi'!I29&gt;=1460,,'Ēnojuma attālumi'!I29)</f>
        <v>0</v>
      </c>
      <c r="J29" s="7">
        <f>IF('Ēnojuma attālumi'!J29&gt;=1460,,'Ēnojuma attālumi'!J29)</f>
        <v>0</v>
      </c>
      <c r="K29" s="7">
        <f>IF('Ēnojuma attālumi'!K29&gt;=1460,,'Ēnojuma attālumi'!K29)</f>
        <v>0</v>
      </c>
      <c r="L29" s="7">
        <f>IF('Ēnojuma attālumi'!L29&gt;=1460,,'Ēnojuma attālumi'!L29)</f>
        <v>0</v>
      </c>
      <c r="M29" s="7">
        <f>IF('Ēnojuma attālumi'!M29&gt;=1460,,'Ēnojuma attālumi'!M29)</f>
        <v>0</v>
      </c>
      <c r="N29" s="7">
        <f>IF('Ēnojuma attālumi'!N29&gt;=1460,,'Ēnojuma attālumi'!N29)</f>
        <v>0</v>
      </c>
      <c r="O29" s="7">
        <f>IF('Ēnojuma attālumi'!O29&gt;=1460,,'Ēnojuma attālumi'!O29)</f>
        <v>0</v>
      </c>
    </row>
    <row r="30" spans="1:15" x14ac:dyDescent="0.45">
      <c r="A30" s="4">
        <f>'Enojuma laiki bez_att. vājināj.'!A30</f>
        <v>1</v>
      </c>
      <c r="B30" s="18">
        <f>'Enojuma laiki bez_att. vājināj.'!D30</f>
        <v>1.0729166666666667</v>
      </c>
      <c r="C30" s="19" t="s">
        <v>84</v>
      </c>
      <c r="D30" s="7">
        <f>IF('Ēnojuma attālumi'!D30&gt;=1460,,'Ēnojuma attālumi'!D30)</f>
        <v>0</v>
      </c>
      <c r="E30" s="7">
        <f>IF('Ēnojuma attālumi'!E30&gt;=1460,,'Ēnojuma attālumi'!E30)</f>
        <v>823.92116974102453</v>
      </c>
      <c r="F30" s="7">
        <f>IF('Ēnojuma attālumi'!F30&gt;=1460,,'Ēnojuma attālumi'!F30)</f>
        <v>0</v>
      </c>
      <c r="G30" s="7">
        <f>IF('Ēnojuma attālumi'!G30&gt;=1460,,'Ēnojuma attālumi'!G30)</f>
        <v>0</v>
      </c>
      <c r="H30" s="7">
        <f>IF('Ēnojuma attālumi'!H30&gt;=1460,,'Ēnojuma attālumi'!H30)</f>
        <v>0</v>
      </c>
      <c r="I30" s="7">
        <f>IF('Ēnojuma attālumi'!I30&gt;=1460,,'Ēnojuma attālumi'!I30)</f>
        <v>0</v>
      </c>
      <c r="J30" s="7">
        <f>IF('Ēnojuma attālumi'!J30&gt;=1460,,'Ēnojuma attālumi'!J30)</f>
        <v>0</v>
      </c>
      <c r="K30" s="7">
        <f>IF('Ēnojuma attālumi'!K30&gt;=1460,,'Ēnojuma attālumi'!K30)</f>
        <v>0</v>
      </c>
      <c r="L30" s="7">
        <f>IF('Ēnojuma attālumi'!L30&gt;=1460,,'Ēnojuma attālumi'!L30)</f>
        <v>0</v>
      </c>
      <c r="M30" s="7">
        <f>IF('Ēnojuma attālumi'!M30&gt;=1460,,'Ēnojuma attālumi'!M30)</f>
        <v>0</v>
      </c>
      <c r="N30" s="7">
        <f>IF('Ēnojuma attālumi'!N30&gt;=1460,,'Ēnojuma attālumi'!N30)</f>
        <v>0</v>
      </c>
      <c r="O30" s="7">
        <f>IF('Ēnojuma attālumi'!O30&gt;=1460,,'Ēnojuma attālumi'!O30)</f>
        <v>0</v>
      </c>
    </row>
    <row r="31" spans="1:15" x14ac:dyDescent="0.45">
      <c r="A31" s="4">
        <f>'Enojuma laiki bez_att. vājināj.'!A31</f>
        <v>1</v>
      </c>
      <c r="B31" s="18">
        <f>'Enojuma laiki bez_att. vājināj.'!D31</f>
        <v>9.5138888888888898E-2</v>
      </c>
      <c r="C31" s="19" t="s">
        <v>85</v>
      </c>
      <c r="D31" s="7">
        <f>IF('Ēnojuma attālumi'!D31&gt;=1460,,'Ēnojuma attālumi'!D31)</f>
        <v>0</v>
      </c>
      <c r="E31" s="7">
        <f>IF('Ēnojuma attālumi'!E31&gt;=1460,,'Ēnojuma attālumi'!E31)</f>
        <v>0</v>
      </c>
      <c r="F31" s="7">
        <f>IF('Ēnojuma attālumi'!F31&gt;=1460,,'Ēnojuma attālumi'!F31)</f>
        <v>0</v>
      </c>
      <c r="G31" s="7">
        <f>IF('Ēnojuma attālumi'!G31&gt;=1460,,'Ēnojuma attālumi'!G31)</f>
        <v>0</v>
      </c>
      <c r="H31" s="7">
        <f>IF('Ēnojuma attālumi'!H31&gt;=1460,,'Ēnojuma attālumi'!H31)</f>
        <v>0</v>
      </c>
      <c r="I31" s="7">
        <f>IF('Ēnojuma attālumi'!I31&gt;=1460,,'Ēnojuma attālumi'!I31)</f>
        <v>0</v>
      </c>
      <c r="J31" s="7">
        <f>IF('Ēnojuma attālumi'!J31&gt;=1460,,'Ēnojuma attālumi'!J31)</f>
        <v>0</v>
      </c>
      <c r="K31" s="7">
        <f>IF('Ēnojuma attālumi'!K31&gt;=1460,,'Ēnojuma attālumi'!K31)</f>
        <v>0</v>
      </c>
      <c r="L31" s="7">
        <f>IF('Ēnojuma attālumi'!L31&gt;=1460,,'Ēnojuma attālumi'!L31)</f>
        <v>0</v>
      </c>
      <c r="M31" s="7">
        <f>IF('Ēnojuma attālumi'!M31&gt;=1460,,'Ēnojuma attālumi'!M31)</f>
        <v>0</v>
      </c>
      <c r="N31" s="7">
        <f>IF('Ēnojuma attālumi'!N31&gt;=1460,,'Ēnojuma attālumi'!N31)</f>
        <v>0</v>
      </c>
      <c r="O31" s="7">
        <f>IF('Ēnojuma attālumi'!O31&gt;=1460,,'Ēnojuma attālumi'!O31)</f>
        <v>1188.248762431336</v>
      </c>
    </row>
    <row r="32" spans="1:15" x14ac:dyDescent="0.45">
      <c r="A32" s="4">
        <f>'Enojuma laiki bez_att. vājināj.'!A32</f>
        <v>3</v>
      </c>
      <c r="B32" s="18">
        <f>'Enojuma laiki bez_att. vājināj.'!D32</f>
        <v>0.35000000000000003</v>
      </c>
      <c r="C32" s="19" t="s">
        <v>86</v>
      </c>
      <c r="D32" s="7">
        <f>IF('Ēnojuma attālumi'!D32&gt;=1460,,'Ēnojuma attālumi'!D32)</f>
        <v>0</v>
      </c>
      <c r="E32" s="7">
        <f>IF('Ēnojuma attālumi'!E32&gt;=1460,,'Ēnojuma attālumi'!E32)</f>
        <v>0</v>
      </c>
      <c r="F32" s="7">
        <f>IF('Ēnojuma attālumi'!F32&gt;=1460,,'Ēnojuma attālumi'!F32)</f>
        <v>0</v>
      </c>
      <c r="G32" s="7">
        <f>IF('Ēnojuma attālumi'!G32&gt;=1460,,'Ēnojuma attālumi'!G32)</f>
        <v>0</v>
      </c>
      <c r="H32" s="7">
        <f>IF('Ēnojuma attālumi'!H32&gt;=1460,,'Ēnojuma attālumi'!H32)</f>
        <v>0</v>
      </c>
      <c r="I32" s="7">
        <f>IF('Ēnojuma attālumi'!I32&gt;=1460,,'Ēnojuma attālumi'!I32)</f>
        <v>0</v>
      </c>
      <c r="J32" s="7">
        <f>IF('Ēnojuma attālumi'!J32&gt;=1460,,'Ēnojuma attālumi'!J32)</f>
        <v>0</v>
      </c>
      <c r="K32" s="7">
        <f>IF('Ēnojuma attālumi'!K32&gt;=1460,,'Ēnojuma attālumi'!K32)</f>
        <v>0</v>
      </c>
      <c r="L32" s="7">
        <f>IF('Ēnojuma attālumi'!L32&gt;=1460,,'Ēnojuma attālumi'!L32)</f>
        <v>967.55032198938864</v>
      </c>
      <c r="M32" s="7">
        <f>IF('Ēnojuma attālumi'!M32&gt;=1460,,'Ēnojuma attālumi'!M32)</f>
        <v>1442.0045410040359</v>
      </c>
      <c r="N32" s="7">
        <f>IF('Ēnojuma attālumi'!N32&gt;=1460,,'Ēnojuma attālumi'!N32)</f>
        <v>0</v>
      </c>
      <c r="O32" s="7">
        <f>IF('Ēnojuma attālumi'!O32&gt;=1460,,'Ēnojuma attālumi'!O32)</f>
        <v>1427.951357623306</v>
      </c>
    </row>
    <row r="33" spans="1:15" x14ac:dyDescent="0.45">
      <c r="A33" s="4">
        <f>'Enojuma laiki bez_att. vājināj.'!A33</f>
        <v>2</v>
      </c>
      <c r="B33" s="18">
        <f>'Enojuma laiki bez_att. vājināj.'!D33</f>
        <v>1.7361111111111112</v>
      </c>
      <c r="C33" s="19" t="s">
        <v>87</v>
      </c>
      <c r="D33" s="7">
        <f>IF('Ēnojuma attālumi'!D33&gt;=1460,,'Ēnojuma attālumi'!D33)</f>
        <v>1216.4053600948539</v>
      </c>
      <c r="E33" s="7">
        <f>IF('Ēnojuma attālumi'!E33&gt;=1460,,'Ēnojuma attālumi'!E33)</f>
        <v>954.40183831360855</v>
      </c>
      <c r="F33" s="7">
        <f>IF('Ēnojuma attālumi'!F33&gt;=1460,,'Ēnojuma attālumi'!F33)</f>
        <v>0</v>
      </c>
      <c r="G33" s="7">
        <f>IF('Ēnojuma attālumi'!G33&gt;=1460,,'Ēnojuma attālumi'!G33)</f>
        <v>0</v>
      </c>
      <c r="H33" s="7">
        <f>IF('Ēnojuma attālumi'!H33&gt;=1460,,'Ēnojuma attālumi'!H33)</f>
        <v>0</v>
      </c>
      <c r="I33" s="7">
        <f>IF('Ēnojuma attālumi'!I33&gt;=1460,,'Ēnojuma attālumi'!I33)</f>
        <v>0</v>
      </c>
      <c r="J33" s="7">
        <f>IF('Ēnojuma attālumi'!J33&gt;=1460,,'Ēnojuma attālumi'!J33)</f>
        <v>0</v>
      </c>
      <c r="K33" s="7">
        <f>IF('Ēnojuma attālumi'!K33&gt;=1460,,'Ēnojuma attālumi'!K33)</f>
        <v>0</v>
      </c>
      <c r="L33" s="7">
        <f>IF('Ēnojuma attālumi'!L33&gt;=1460,,'Ēnojuma attālumi'!L33)</f>
        <v>0</v>
      </c>
      <c r="M33" s="7">
        <f>IF('Ēnojuma attālumi'!M33&gt;=1460,,'Ēnojuma attālumi'!M33)</f>
        <v>0</v>
      </c>
      <c r="N33" s="7">
        <f>IF('Ēnojuma attālumi'!N33&gt;=1460,,'Ēnojuma attālumi'!N33)</f>
        <v>0</v>
      </c>
      <c r="O33" s="7">
        <f>IF('Ēnojuma attālumi'!O33&gt;=1460,,'Ēnojuma attālumi'!O33)</f>
        <v>0</v>
      </c>
    </row>
    <row r="34" spans="1:15" x14ac:dyDescent="0.45">
      <c r="A34" s="4">
        <f>'Enojuma laiki bez_att. vājināj.'!A34</f>
        <v>2</v>
      </c>
      <c r="B34" s="18">
        <f>'Enojuma laiki bez_att. vājināj.'!D34</f>
        <v>0.36041666666666672</v>
      </c>
      <c r="C34" s="19" t="s">
        <v>88</v>
      </c>
      <c r="D34" s="7">
        <f>IF('Ēnojuma attālumi'!D34&gt;=1460,,'Ēnojuma attālumi'!D34)</f>
        <v>0</v>
      </c>
      <c r="E34" s="7">
        <f>IF('Ēnojuma attālumi'!E34&gt;=1460,,'Ēnojuma attālumi'!E34)</f>
        <v>0</v>
      </c>
      <c r="F34" s="7">
        <f>IF('Ēnojuma attālumi'!F34&gt;=1460,,'Ēnojuma attālumi'!F34)</f>
        <v>0</v>
      </c>
      <c r="G34" s="7">
        <f>IF('Ēnojuma attālumi'!G34&gt;=1460,,'Ēnojuma attālumi'!G34)</f>
        <v>0</v>
      </c>
      <c r="H34" s="7">
        <f>IF('Ēnojuma attālumi'!H34&gt;=1460,,'Ēnojuma attālumi'!H34)</f>
        <v>0</v>
      </c>
      <c r="I34" s="7">
        <f>IF('Ēnojuma attālumi'!I34&gt;=1460,,'Ēnojuma attālumi'!I34)</f>
        <v>0</v>
      </c>
      <c r="J34" s="7">
        <f>IF('Ēnojuma attālumi'!J34&gt;=1460,,'Ēnojuma attālumi'!J34)</f>
        <v>0</v>
      </c>
      <c r="K34" s="7">
        <f>IF('Ēnojuma attālumi'!K34&gt;=1460,,'Ēnojuma attālumi'!K34)</f>
        <v>0</v>
      </c>
      <c r="L34" s="7">
        <f>IF('Ēnojuma attālumi'!L34&gt;=1460,,'Ēnojuma attālumi'!L34)</f>
        <v>1187.5769403773561</v>
      </c>
      <c r="M34" s="7">
        <f>IF('Ēnojuma attālumi'!M34&gt;=1460,,'Ēnojuma attālumi'!M34)</f>
        <v>0</v>
      </c>
      <c r="N34" s="7">
        <f>IF('Ēnojuma attālumi'!N34&gt;=1460,,'Ēnojuma attālumi'!N34)</f>
        <v>0</v>
      </c>
      <c r="O34" s="7">
        <f>IF('Ēnojuma attālumi'!O34&gt;=1460,,'Ēnojuma attālumi'!O34)</f>
        <v>1272.3738548185979</v>
      </c>
    </row>
    <row r="35" spans="1:15" x14ac:dyDescent="0.45">
      <c r="A35" s="4">
        <f>'Enojuma laiki bez_att. vājināj.'!A35</f>
        <v>2</v>
      </c>
      <c r="B35" s="18">
        <f>'Enojuma laiki bez_att. vājināj.'!D35</f>
        <v>7.4305555555555555E-2</v>
      </c>
      <c r="C35" s="19" t="s">
        <v>89</v>
      </c>
      <c r="D35" s="7">
        <f>IF('Ēnojuma attālumi'!D35&gt;=1460,,'Ēnojuma attālumi'!D35)</f>
        <v>0</v>
      </c>
      <c r="E35" s="7">
        <f>IF('Ēnojuma attālumi'!E35&gt;=1460,,'Ēnojuma attālumi'!E35)</f>
        <v>0</v>
      </c>
      <c r="F35" s="7">
        <f>IF('Ēnojuma attālumi'!F35&gt;=1460,,'Ēnojuma attālumi'!F35)</f>
        <v>0</v>
      </c>
      <c r="G35" s="7">
        <f>IF('Ēnojuma attālumi'!G35&gt;=1460,,'Ēnojuma attālumi'!G35)</f>
        <v>0</v>
      </c>
      <c r="H35" s="7">
        <f>IF('Ēnojuma attālumi'!H35&gt;=1460,,'Ēnojuma attālumi'!H35)</f>
        <v>0</v>
      </c>
      <c r="I35" s="7">
        <f>IF('Ēnojuma attālumi'!I35&gt;=1460,,'Ēnojuma attālumi'!I35)</f>
        <v>0</v>
      </c>
      <c r="J35" s="7">
        <f>IF('Ēnojuma attālumi'!J35&gt;=1460,,'Ēnojuma attālumi'!J35)</f>
        <v>0</v>
      </c>
      <c r="K35" s="7">
        <f>IF('Ēnojuma attālumi'!K35&gt;=1460,,'Ēnojuma attālumi'!K35)</f>
        <v>0</v>
      </c>
      <c r="L35" s="7">
        <f>IF('Ēnojuma attālumi'!L35&gt;=1460,,'Ēnojuma attālumi'!L35)</f>
        <v>868.90644274819056</v>
      </c>
      <c r="M35" s="7">
        <f>IF('Ēnojuma attālumi'!M35&gt;=1460,,'Ēnojuma attālumi'!M35)</f>
        <v>1396.35718060861</v>
      </c>
      <c r="N35" s="7">
        <f>IF('Ēnojuma attālumi'!N35&gt;=1460,,'Ēnojuma attālumi'!N35)</f>
        <v>0</v>
      </c>
      <c r="O35" s="7">
        <f>IF('Ēnojuma attālumi'!O35&gt;=1460,,'Ēnojuma attālumi'!O35)</f>
        <v>0</v>
      </c>
    </row>
    <row r="36" spans="1:15" x14ac:dyDescent="0.45">
      <c r="A36" s="4">
        <f>'Enojuma laiki bez_att. vājināj.'!A36</f>
        <v>1</v>
      </c>
      <c r="B36" s="18">
        <f>'Enojuma laiki bez_att. vājināj.'!D36</f>
        <v>0.72777777777777786</v>
      </c>
      <c r="C36" s="19" t="s">
        <v>90</v>
      </c>
      <c r="D36" s="7">
        <f>IF('Ēnojuma attālumi'!D36&gt;=1460,,'Ēnojuma attālumi'!D36)</f>
        <v>0</v>
      </c>
      <c r="E36" s="7">
        <f>IF('Ēnojuma attālumi'!E36&gt;=1460,,'Ēnojuma attālumi'!E36)</f>
        <v>0</v>
      </c>
      <c r="F36" s="7">
        <f>IF('Ēnojuma attālumi'!F36&gt;=1460,,'Ēnojuma attālumi'!F36)</f>
        <v>0</v>
      </c>
      <c r="G36" s="7">
        <f>IF('Ēnojuma attālumi'!G36&gt;=1460,,'Ēnojuma attālumi'!G36)</f>
        <v>0</v>
      </c>
      <c r="H36" s="7">
        <f>IF('Ēnojuma attālumi'!H36&gt;=1460,,'Ēnojuma attālumi'!H36)</f>
        <v>0</v>
      </c>
      <c r="I36" s="7">
        <f>IF('Ēnojuma attālumi'!I36&gt;=1460,,'Ēnojuma attālumi'!I36)</f>
        <v>0</v>
      </c>
      <c r="J36" s="7">
        <f>IF('Ēnojuma attālumi'!J36&gt;=1460,,'Ēnojuma attālumi'!J36)</f>
        <v>0</v>
      </c>
      <c r="K36" s="7">
        <f>IF('Ēnojuma attālumi'!K36&gt;=1460,,'Ēnojuma attālumi'!K36)</f>
        <v>0</v>
      </c>
      <c r="L36" s="7">
        <f>IF('Ēnojuma attālumi'!L36&gt;=1460,,'Ēnojuma attālumi'!L36)</f>
        <v>0</v>
      </c>
      <c r="M36" s="7">
        <f>IF('Ēnojuma attālumi'!M36&gt;=1460,,'Ēnojuma attālumi'!M36)</f>
        <v>0</v>
      </c>
      <c r="N36" s="7">
        <f>IF('Ēnojuma attālumi'!N36&gt;=1460,,'Ēnojuma attālumi'!N36)</f>
        <v>1054.1808544349981</v>
      </c>
      <c r="O36" s="7">
        <f>IF('Ēnojuma attālumi'!O36&gt;=1460,,'Ēnojuma attālumi'!O36)</f>
        <v>0</v>
      </c>
    </row>
    <row r="37" spans="1:15" x14ac:dyDescent="0.45">
      <c r="A37" s="4">
        <f>'Enojuma laiki bez_att. vājināj.'!A37</f>
        <v>0</v>
      </c>
      <c r="B37" s="18">
        <f>'Enojuma laiki bez_att. vājināj.'!D37</f>
        <v>0</v>
      </c>
      <c r="C37" s="19" t="s">
        <v>91</v>
      </c>
      <c r="D37" s="7">
        <f>IF('Ēnojuma attālumi'!D37&gt;=1460,,'Ēnojuma attālumi'!D37)</f>
        <v>0</v>
      </c>
      <c r="E37" s="7">
        <f>IF('Ēnojuma attālumi'!E37&gt;=1460,,'Ēnojuma attālumi'!E37)</f>
        <v>0</v>
      </c>
      <c r="F37" s="7">
        <f>IF('Ēnojuma attālumi'!F37&gt;=1460,,'Ēnojuma attālumi'!F37)</f>
        <v>0</v>
      </c>
      <c r="G37" s="7">
        <f>IF('Ēnojuma attālumi'!G37&gt;=1460,,'Ēnojuma attālumi'!G37)</f>
        <v>0</v>
      </c>
      <c r="H37" s="7">
        <f>IF('Ēnojuma attālumi'!H37&gt;=1460,,'Ēnojuma attālumi'!H37)</f>
        <v>0</v>
      </c>
      <c r="I37" s="7">
        <f>IF('Ēnojuma attālumi'!I37&gt;=1460,,'Ēnojuma attālumi'!I37)</f>
        <v>0</v>
      </c>
      <c r="J37" s="7">
        <f>IF('Ēnojuma attālumi'!J37&gt;=1460,,'Ēnojuma attālumi'!J37)</f>
        <v>0</v>
      </c>
      <c r="K37" s="7">
        <f>IF('Ēnojuma attālumi'!K37&gt;=1460,,'Ēnojuma attālumi'!K37)</f>
        <v>0</v>
      </c>
      <c r="L37" s="7">
        <f>IF('Ēnojuma attālumi'!L37&gt;=1460,,'Ēnojuma attālumi'!L37)</f>
        <v>0</v>
      </c>
      <c r="M37" s="7">
        <f>IF('Ēnojuma attālumi'!M37&gt;=1460,,'Ēnojuma attālumi'!M37)</f>
        <v>0</v>
      </c>
      <c r="N37" s="7">
        <f>IF('Ēnojuma attālumi'!N37&gt;=1460,,'Ēnojuma attālumi'!N37)</f>
        <v>0</v>
      </c>
      <c r="O37" s="7">
        <f>IF('Ēnojuma attālumi'!O37&gt;=1460,,'Ēnojuma attālumi'!O37)</f>
        <v>0</v>
      </c>
    </row>
    <row r="38" spans="1:15" x14ac:dyDescent="0.45">
      <c r="A38" s="4">
        <f>'Enojuma laiki bez_att. vājināj.'!A38</f>
        <v>0</v>
      </c>
      <c r="B38" s="18">
        <f>'Enojuma laiki bez_att. vājināj.'!D38</f>
        <v>0</v>
      </c>
      <c r="C38" s="19" t="s">
        <v>92</v>
      </c>
      <c r="D38" s="7">
        <f>IF('Ēnojuma attālumi'!D38&gt;=1460,,'Ēnojuma attālumi'!D38)</f>
        <v>0</v>
      </c>
      <c r="E38" s="7">
        <f>IF('Ēnojuma attālumi'!E38&gt;=1460,,'Ēnojuma attālumi'!E38)</f>
        <v>0</v>
      </c>
      <c r="F38" s="7">
        <f>IF('Ēnojuma attālumi'!F38&gt;=1460,,'Ēnojuma attālumi'!F38)</f>
        <v>0</v>
      </c>
      <c r="G38" s="7">
        <f>IF('Ēnojuma attālumi'!G38&gt;=1460,,'Ēnojuma attālumi'!G38)</f>
        <v>0</v>
      </c>
      <c r="H38" s="7">
        <f>IF('Ēnojuma attālumi'!H38&gt;=1460,,'Ēnojuma attālumi'!H38)</f>
        <v>0</v>
      </c>
      <c r="I38" s="7">
        <f>IF('Ēnojuma attālumi'!I38&gt;=1460,,'Ēnojuma attālumi'!I38)</f>
        <v>0</v>
      </c>
      <c r="J38" s="7">
        <f>IF('Ēnojuma attālumi'!J38&gt;=1460,,'Ēnojuma attālumi'!J38)</f>
        <v>0</v>
      </c>
      <c r="K38" s="7">
        <f>IF('Ēnojuma attālumi'!K38&gt;=1460,,'Ēnojuma attālumi'!K38)</f>
        <v>0</v>
      </c>
      <c r="L38" s="7">
        <f>IF('Ēnojuma attālumi'!L38&gt;=1460,,'Ēnojuma attālumi'!L38)</f>
        <v>0</v>
      </c>
      <c r="M38" s="7">
        <f>IF('Ēnojuma attālumi'!M38&gt;=1460,,'Ēnojuma attālumi'!M38)</f>
        <v>0</v>
      </c>
      <c r="N38" s="7">
        <f>IF('Ēnojuma attālumi'!N38&gt;=1460,,'Ēnojuma attālumi'!N38)</f>
        <v>0</v>
      </c>
      <c r="O38" s="7">
        <f>IF('Ēnojuma attālumi'!O38&gt;=1460,,'Ēnojuma attālumi'!O38)</f>
        <v>0</v>
      </c>
    </row>
    <row r="39" spans="1:15" x14ac:dyDescent="0.45">
      <c r="A39" s="4">
        <f>'Enojuma laiki bez_att. vājināj.'!A39</f>
        <v>0</v>
      </c>
      <c r="B39" s="18">
        <f>'Enojuma laiki bez_att. vājināj.'!D39</f>
        <v>0</v>
      </c>
      <c r="C39" s="19" t="s">
        <v>93</v>
      </c>
      <c r="D39" s="7">
        <f>IF('Ēnojuma attālumi'!D39&gt;=1460,,'Ēnojuma attālumi'!D39)</f>
        <v>0</v>
      </c>
      <c r="E39" s="7">
        <f>IF('Ēnojuma attālumi'!E39&gt;=1460,,'Ēnojuma attālumi'!E39)</f>
        <v>0</v>
      </c>
      <c r="F39" s="7">
        <f>IF('Ēnojuma attālumi'!F39&gt;=1460,,'Ēnojuma attālumi'!F39)</f>
        <v>0</v>
      </c>
      <c r="G39" s="7">
        <f>IF('Ēnojuma attālumi'!G39&gt;=1460,,'Ēnojuma attālumi'!G39)</f>
        <v>0</v>
      </c>
      <c r="H39" s="7">
        <f>IF('Ēnojuma attālumi'!H39&gt;=1460,,'Ēnojuma attālumi'!H39)</f>
        <v>0</v>
      </c>
      <c r="I39" s="7">
        <f>IF('Ēnojuma attālumi'!I39&gt;=1460,,'Ēnojuma attālumi'!I39)</f>
        <v>0</v>
      </c>
      <c r="J39" s="7">
        <f>IF('Ēnojuma attālumi'!J39&gt;=1460,,'Ēnojuma attālumi'!J39)</f>
        <v>0</v>
      </c>
      <c r="K39" s="7">
        <f>IF('Ēnojuma attālumi'!K39&gt;=1460,,'Ēnojuma attālumi'!K39)</f>
        <v>0</v>
      </c>
      <c r="L39" s="7">
        <f>IF('Ēnojuma attālumi'!L39&gt;=1460,,'Ēnojuma attālumi'!L39)</f>
        <v>0</v>
      </c>
      <c r="M39" s="7">
        <f>IF('Ēnojuma attālumi'!M39&gt;=1460,,'Ēnojuma attālumi'!M39)</f>
        <v>0</v>
      </c>
      <c r="N39" s="7">
        <f>IF('Ēnojuma attālumi'!N39&gt;=1460,,'Ēnojuma attālumi'!N39)</f>
        <v>0</v>
      </c>
      <c r="O39" s="7">
        <f>IF('Ēnojuma attālumi'!O39&gt;=1460,,'Ēnojuma attālumi'!O39)</f>
        <v>0</v>
      </c>
    </row>
  </sheetData>
  <conditionalFormatting sqref="D2:O39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zoomScaleNormal="100" workbookViewId="0">
      <selection activeCell="N1" sqref="N1:N1048576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</cols>
  <sheetData>
    <row r="1" spans="1:17" ht="42.75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COUNTIF(F2:Q2,"&lt;&gt;00:00")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8">
        <f>SUM(F2:Q2)</f>
        <v>0.18263888888888891</v>
      </c>
      <c r="E2" s="15" t="s">
        <v>56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0.18263888888888891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</row>
    <row r="3" spans="1:17" x14ac:dyDescent="0.45">
      <c r="A3" s="4">
        <f>COUNTIF(F3:Q3,"&lt;&gt;00:00")</f>
        <v>2</v>
      </c>
      <c r="B3" s="12">
        <f>IF('Ēnojuma attālumu_1460m_punkti'!B3=0,,'Ēnojuma attālumu_1460m_punkti'!B3)</f>
        <v>60.628662323234551</v>
      </c>
      <c r="C3" s="12">
        <f t="shared" ref="C3:C39" si="0">IF(A3=0,,B3/A3)</f>
        <v>30.314331161617275</v>
      </c>
      <c r="D3" s="18">
        <f>SUM(F3:Q3)</f>
        <v>0.35555555555555557</v>
      </c>
      <c r="E3" s="15" t="s">
        <v>57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0</v>
      </c>
      <c r="I3" s="1">
        <f>IF('Ēnojuma attālumi līdz 1460m'!G3=0,,'Ēnojuma laiki bez att. ierobež.'!G3)</f>
        <v>0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9.1666666666666674E-2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0.2638888888888889</v>
      </c>
    </row>
    <row r="4" spans="1:17" x14ac:dyDescent="0.45">
      <c r="A4" s="4">
        <f>COUNTIF(F4:Q4,"&lt;&gt;00:00")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8">
        <f>SUM(F4:Q4)</f>
        <v>0</v>
      </c>
      <c r="E4" s="15" t="s">
        <v>58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</row>
    <row r="5" spans="1:17" x14ac:dyDescent="0.45">
      <c r="A5" s="4">
        <f>COUNTIF(F5:Q5,"&lt;&gt;00:00")</f>
        <v>1</v>
      </c>
      <c r="B5" s="12">
        <f>IF('Ēnojuma attālumu_1460m_punkti'!B5=0,,'Ēnojuma attālumu_1460m_punkti'!B5)</f>
        <v>34.128479926953673</v>
      </c>
      <c r="C5" s="12">
        <f t="shared" si="0"/>
        <v>34.128479926953673</v>
      </c>
      <c r="D5" s="18">
        <f>SUM(F5:Q5)</f>
        <v>0.34583333333333333</v>
      </c>
      <c r="E5" s="15" t="s">
        <v>59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0.34583333333333333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</row>
    <row r="6" spans="1:17" x14ac:dyDescent="0.45">
      <c r="A6" s="4">
        <f>COUNTIF(F6:Q6,"&lt;&gt;00:00")</f>
        <v>1</v>
      </c>
      <c r="B6" s="12">
        <f>IF('Ēnojuma attālumu_1460m_punkti'!B6=0,,'Ēnojuma attālumu_1460m_punkti'!B6)</f>
        <v>54.042754233124981</v>
      </c>
      <c r="C6" s="12">
        <f t="shared" si="0"/>
        <v>54.042754233124981</v>
      </c>
      <c r="D6" s="18">
        <f>SUM(F6:Q6)</f>
        <v>0.46458333333333335</v>
      </c>
      <c r="E6" s="15" t="s">
        <v>60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0.46458333333333335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</row>
    <row r="7" spans="1:17" x14ac:dyDescent="0.45">
      <c r="A7" s="4">
        <f>COUNTIF(F7:Q7,"&lt;&gt;00:00")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8">
        <f>SUM(F7:Q7)</f>
        <v>0</v>
      </c>
      <c r="E7" s="15" t="s">
        <v>61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</row>
    <row r="8" spans="1:17" x14ac:dyDescent="0.45">
      <c r="A8" s="4">
        <f>COUNTIF(F8:Q8,"&lt;&gt;00:00")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8">
        <f>SUM(F8:Q8)</f>
        <v>0</v>
      </c>
      <c r="E8" s="15" t="s">
        <v>62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</row>
    <row r="9" spans="1:17" x14ac:dyDescent="0.45">
      <c r="A9" s="4">
        <f>COUNTIF(F9:Q9,"&lt;&gt;00:00")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8">
        <f>SUM(F9:Q9)</f>
        <v>0</v>
      </c>
      <c r="E9" s="15" t="s">
        <v>63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</row>
    <row r="10" spans="1:17" x14ac:dyDescent="0.45">
      <c r="A10" s="4">
        <f>COUNTIF(F10:Q10,"&lt;&gt;00:00")</f>
        <v>1</v>
      </c>
      <c r="B10" s="12">
        <f>IF('Ēnojuma attālumu_1460m_punkti'!B10=0,,'Ēnojuma attālumu_1460m_punkti'!B10)</f>
        <v>9.3397187353389199</v>
      </c>
      <c r="C10" s="12">
        <f t="shared" si="0"/>
        <v>9.3397187353389199</v>
      </c>
      <c r="D10" s="18">
        <f>SUM(F10:Q10)</f>
        <v>0.10486111111111111</v>
      </c>
      <c r="E10" s="15" t="s">
        <v>64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0.10486111111111111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</row>
    <row r="11" spans="1:17" x14ac:dyDescent="0.45">
      <c r="A11" s="4">
        <f>COUNTIF(F11:Q11,"&lt;&gt;00:00")</f>
        <v>2</v>
      </c>
      <c r="B11" s="12">
        <f>IF('Ēnojuma attālumu_1460m_punkti'!B11=0,,'Ēnojuma attālumu_1460m_punkti'!B11)</f>
        <v>105.81158981673607</v>
      </c>
      <c r="C11" s="12">
        <f t="shared" si="0"/>
        <v>52.905794908368037</v>
      </c>
      <c r="D11" s="18">
        <f>SUM(F11:Q11)</f>
        <v>1.5229166666666667</v>
      </c>
      <c r="E11" s="15" t="s">
        <v>65</v>
      </c>
      <c r="F11" s="1">
        <f>IF('Ēnojuma attālumi līdz 1460m'!D11=0,,'Ēnojuma laiki bez att. ierobež.'!D11)</f>
        <v>0.12152777777777778</v>
      </c>
      <c r="G11" s="1">
        <f>IF('Ēnojuma attālumi līdz 1460m'!E11=0,,'Ēnojuma laiki bez att. ierobež.'!E11)</f>
        <v>1.401388888888889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</row>
    <row r="12" spans="1:17" x14ac:dyDescent="0.45">
      <c r="A12" s="4">
        <f>COUNTIF(F12:Q12,"&lt;&gt;00:00")</f>
        <v>1</v>
      </c>
      <c r="B12" s="12">
        <f>IF('Ēnojuma attālumu_1460m_punkti'!B12=0,,'Ēnojuma attālumu_1460m_punkti'!B12)</f>
        <v>88.675604683021618</v>
      </c>
      <c r="C12" s="12">
        <f t="shared" si="0"/>
        <v>88.675604683021618</v>
      </c>
      <c r="D12" s="18">
        <f>SUM(F12:Q12)</f>
        <v>1.0569444444444445</v>
      </c>
      <c r="E12" s="15" t="s">
        <v>66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</v>
      </c>
      <c r="P12" s="1">
        <f>IF('Ēnojuma attālumi līdz 1460m'!N12=0,,'Ēnojuma laiki bez att. ierobež.'!N12)</f>
        <v>1.0569444444444445</v>
      </c>
      <c r="Q12" s="1">
        <f>IF('Ēnojuma attālumi līdz 1460m'!O12=0,,'Ēnojuma laiki bez att. ierobež.'!O12)</f>
        <v>0</v>
      </c>
    </row>
    <row r="13" spans="1:17" x14ac:dyDescent="0.45">
      <c r="A13" s="4">
        <f>COUNTIF(F13:Q13,"&lt;&gt;00:00")</f>
        <v>1</v>
      </c>
      <c r="B13" s="12">
        <f>IF('Ēnojuma attālumu_1460m_punkti'!B13=0,,'Ēnojuma attālumu_1460m_punkti'!B13)</f>
        <v>22.688262035178099</v>
      </c>
      <c r="C13" s="12">
        <f t="shared" si="0"/>
        <v>22.688262035178099</v>
      </c>
      <c r="D13" s="18">
        <f>SUM(F13:Q13)</f>
        <v>0.27500000000000002</v>
      </c>
      <c r="E13" s="15" t="s">
        <v>67</v>
      </c>
      <c r="F13" s="1">
        <f>IF('Ēnojuma attālumi līdz 1460m'!D13=0,,'Ēnojuma laiki bez att. ierobež.'!D13)</f>
        <v>0.27500000000000002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</row>
    <row r="14" spans="1:17" x14ac:dyDescent="0.45">
      <c r="A14" s="4">
        <f>COUNTIF(F14:Q14,"&lt;&gt;00:00")</f>
        <v>1</v>
      </c>
      <c r="B14" s="12">
        <f>IF('Ēnojuma attālumu_1460m_punkti'!B14=0,,'Ēnojuma attālumu_1460m_punkti'!B14)</f>
        <v>75.908680078320714</v>
      </c>
      <c r="C14" s="12">
        <f t="shared" si="0"/>
        <v>75.908680078320714</v>
      </c>
      <c r="D14" s="18">
        <f>SUM(F14:Q14)</f>
        <v>0.41319444444444448</v>
      </c>
      <c r="E14" s="15" t="s">
        <v>68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0.41319444444444448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0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</v>
      </c>
    </row>
    <row r="15" spans="1:17" x14ac:dyDescent="0.45">
      <c r="A15" s="4">
        <f>COUNTIF(F15:Q15,"&lt;&gt;00:00")</f>
        <v>1</v>
      </c>
      <c r="B15" s="12">
        <f>IF('Ēnojuma attālumu_1460m_punkti'!B15=0,,'Ēnojuma attālumu_1460m_punkti'!B15)</f>
        <v>93.432857375242861</v>
      </c>
      <c r="C15" s="12">
        <f t="shared" si="0"/>
        <v>93.432857375242861</v>
      </c>
      <c r="D15" s="18">
        <f>SUM(F15:Q15)</f>
        <v>0.9784722222222223</v>
      </c>
      <c r="E15" s="15" t="s">
        <v>69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0.9784722222222223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</row>
    <row r="16" spans="1:17" x14ac:dyDescent="0.45">
      <c r="A16" s="4">
        <f>COUNTIF(F16:Q16,"&lt;&gt;00:00")</f>
        <v>2</v>
      </c>
      <c r="B16" s="12">
        <f>IF('Ēnojuma attālumu_1460m_punkti'!B16=0,,'Ēnojuma attālumu_1460m_punkti'!B16)</f>
        <v>124.50116102452282</v>
      </c>
      <c r="C16" s="12">
        <f t="shared" si="0"/>
        <v>62.250580512261408</v>
      </c>
      <c r="D16" s="18">
        <f>SUM(F16:Q16)</f>
        <v>1.9756944444444444</v>
      </c>
      <c r="E16" s="15" t="s">
        <v>70</v>
      </c>
      <c r="F16" s="1">
        <f>IF('Ēnojuma attālumi līdz 1460m'!D16=0,,'Ēnojuma laiki bez att. ierobež.'!D16)</f>
        <v>0.12916666666666668</v>
      </c>
      <c r="G16" s="1">
        <f>IF('Ēnojuma attālumi līdz 1460m'!E16=0,,'Ēnojuma laiki bez att. ierobež.'!E16)</f>
        <v>1.8465277777777778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</row>
    <row r="17" spans="1:17" x14ac:dyDescent="0.45">
      <c r="A17" s="4">
        <f>COUNTIF(F17:Q17,"&lt;&gt;00:00")</f>
        <v>0</v>
      </c>
      <c r="B17" s="12">
        <f>IF('Ēnojuma attālumu_1460m_punkti'!B17=0,,'Ēnojuma attālumu_1460m_punkti'!B17)</f>
        <v>0</v>
      </c>
      <c r="C17" s="12">
        <f t="shared" si="0"/>
        <v>0</v>
      </c>
      <c r="D17" s="18">
        <f>SUM(F17:Q17)</f>
        <v>0</v>
      </c>
      <c r="E17" s="15" t="s">
        <v>71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</row>
    <row r="18" spans="1:17" x14ac:dyDescent="0.45">
      <c r="A18" s="4">
        <f>COUNTIF(F18:Q18,"&lt;&gt;00:00")</f>
        <v>0</v>
      </c>
      <c r="B18" s="12">
        <f>IF('Ēnojuma attālumu_1460m_punkti'!B18=0,,'Ēnojuma attālumu_1460m_punkti'!B18)</f>
        <v>0</v>
      </c>
      <c r="C18" s="12">
        <f t="shared" si="0"/>
        <v>0</v>
      </c>
      <c r="D18" s="18">
        <f>SUM(F18:Q18)</f>
        <v>0</v>
      </c>
      <c r="E18" s="15" t="s">
        <v>72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</v>
      </c>
      <c r="Q18" s="1">
        <f>IF('Ēnojuma attālumi līdz 1460m'!O18=0,,'Ēnojuma laiki bez att. ierobež.'!O18)</f>
        <v>0</v>
      </c>
    </row>
    <row r="19" spans="1:17" x14ac:dyDescent="0.45">
      <c r="A19" s="4">
        <f>COUNTIF(F19:Q19,"&lt;&gt;00:00")</f>
        <v>0</v>
      </c>
      <c r="B19" s="12">
        <f>IF('Ēnojuma attālumu_1460m_punkti'!B19=0,,'Ēnojuma attālumu_1460m_punkti'!B19)</f>
        <v>0</v>
      </c>
      <c r="C19" s="12">
        <f t="shared" si="0"/>
        <v>0</v>
      </c>
      <c r="D19" s="18">
        <f>SUM(F19:Q19)</f>
        <v>0</v>
      </c>
      <c r="E19" s="15" t="s">
        <v>73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</v>
      </c>
      <c r="O19" s="1">
        <f>IF('Ēnojuma attālumi līdz 1460m'!M19=0,,'Ēnojuma laiki bez att. ierobež.'!M19)</f>
        <v>0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</row>
    <row r="20" spans="1:17" x14ac:dyDescent="0.45">
      <c r="A20" s="4">
        <f>COUNTIF(F20:Q20,"&lt;&gt;00:00")</f>
        <v>0</v>
      </c>
      <c r="B20" s="12">
        <f>IF('Ēnojuma attālumu_1460m_punkti'!B20=0,,'Ēnojuma attālumu_1460m_punkti'!B20)</f>
        <v>0</v>
      </c>
      <c r="C20" s="12">
        <f t="shared" si="0"/>
        <v>0</v>
      </c>
      <c r="D20" s="18">
        <f>SUM(F20:Q20)</f>
        <v>0</v>
      </c>
      <c r="E20" s="19" t="s">
        <v>74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</row>
    <row r="21" spans="1:17" x14ac:dyDescent="0.45">
      <c r="A21" s="4">
        <f>COUNTIF(F21:Q21,"&lt;&gt;00:00")</f>
        <v>1</v>
      </c>
      <c r="B21" s="12">
        <f>IF('Ēnojuma attālumu_1460m_punkti'!B21=0,,'Ēnojuma attālumu_1460m_punkti'!B21)</f>
        <v>47.64491915184766</v>
      </c>
      <c r="C21" s="12">
        <f t="shared" si="0"/>
        <v>47.64491915184766</v>
      </c>
      <c r="D21" s="18">
        <f>SUM(F21:Q21)</f>
        <v>0.25555555555555559</v>
      </c>
      <c r="E21" s="19" t="s">
        <v>75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0.25555555555555559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</row>
    <row r="22" spans="1:17" x14ac:dyDescent="0.45">
      <c r="A22" s="4">
        <f>COUNTIF(F22:Q22,"&lt;&gt;00:00")</f>
        <v>1</v>
      </c>
      <c r="B22" s="12">
        <f>IF('Ēnojuma attālumu_1460m_punkti'!B22=0,,'Ēnojuma attālumu_1460m_punkti'!B22)</f>
        <v>1.3996493846912585</v>
      </c>
      <c r="C22" s="12">
        <f t="shared" si="0"/>
        <v>1.3996493846912585</v>
      </c>
      <c r="D22" s="18">
        <f>SUM(F22:Q22)</f>
        <v>0.42569444444444449</v>
      </c>
      <c r="E22" s="19" t="s">
        <v>76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0.42569444444444449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</row>
    <row r="23" spans="1:17" x14ac:dyDescent="0.45">
      <c r="A23" s="4">
        <f>COUNTIF(F23:Q23,"&lt;&gt;00:00")</f>
        <v>1</v>
      </c>
      <c r="B23" s="12">
        <f>IF('Ēnojuma attālumu_1460m_punkti'!B23=0,,'Ēnojuma attālumu_1460m_punkti'!B23)</f>
        <v>56.709518890747347</v>
      </c>
      <c r="C23" s="12">
        <f t="shared" si="0"/>
        <v>56.709518890747347</v>
      </c>
      <c r="D23" s="18">
        <f>SUM(F23:Q23)</f>
        <v>2.361111111111111E-2</v>
      </c>
      <c r="E23" s="19" t="s">
        <v>77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2.361111111111111E-2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</row>
    <row r="24" spans="1:17" x14ac:dyDescent="0.45">
      <c r="A24" s="4">
        <f>COUNTIF(F24:Q24,"&lt;&gt;00:00")</f>
        <v>1</v>
      </c>
      <c r="B24" s="12">
        <f>IF('Ēnojuma attālumu_1460m_punkti'!B24=0,,'Ēnojuma attālumu_1460m_punkti'!B24)</f>
        <v>30.866942353731133</v>
      </c>
      <c r="C24" s="12">
        <f t="shared" si="0"/>
        <v>30.866942353731133</v>
      </c>
      <c r="D24" s="18">
        <f>SUM(F24:Q24)</f>
        <v>0.29097222222222224</v>
      </c>
      <c r="E24" s="19" t="s">
        <v>78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0.29097222222222224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</v>
      </c>
      <c r="O24" s="1">
        <f>IF('Ēnojuma attālumi līdz 1460m'!M24=0,,'Ēnojuma laiki bez att. ierobež.'!M24)</f>
        <v>0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</row>
    <row r="25" spans="1:17" x14ac:dyDescent="0.45">
      <c r="A25" s="4">
        <f>COUNTIF(F25:Q25,"&lt;&gt;00:00")</f>
        <v>1</v>
      </c>
      <c r="B25" s="12">
        <f>IF('Ēnojuma attālumu_1460m_punkti'!B25=0,,'Ēnojuma attālumu_1460m_punkti'!B25)</f>
        <v>98.81948367147001</v>
      </c>
      <c r="C25" s="12">
        <f t="shared" si="0"/>
        <v>98.81948367147001</v>
      </c>
      <c r="D25" s="18">
        <f>SUM(F25:Q25)</f>
        <v>0.75902777777777786</v>
      </c>
      <c r="E25" s="19" t="s">
        <v>79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0.75902777777777786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</row>
    <row r="26" spans="1:17" x14ac:dyDescent="0.45">
      <c r="A26" s="4">
        <f>COUNTIF(F26:Q26,"&lt;&gt;00:00")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8">
        <f>SUM(F26:Q26)</f>
        <v>0</v>
      </c>
      <c r="E26" s="19" t="s">
        <v>80</v>
      </c>
      <c r="F26" s="1">
        <f>IF('Ēnojuma attālumi līdz 1460m'!D26=0,,'Ēnojuma laiki bez att. ierobež.'!D26)</f>
        <v>0</v>
      </c>
      <c r="G26" s="1">
        <f>IF('Ēnojuma attālumi līdz 1460m'!E26=0,,'Ēnojuma laiki bez att. ierobež.'!E26)</f>
        <v>0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</row>
    <row r="27" spans="1:17" x14ac:dyDescent="0.45">
      <c r="A27" s="4">
        <f>COUNTIF(F27:Q27,"&lt;&gt;00:00")</f>
        <v>1</v>
      </c>
      <c r="B27" s="12">
        <f>IF('Ēnojuma attālumu_1460m_punkti'!B27=0,,'Ēnojuma attālumu_1460m_punkti'!B27)</f>
        <v>11.598012299862404</v>
      </c>
      <c r="C27" s="12">
        <f t="shared" si="0"/>
        <v>11.598012299862404</v>
      </c>
      <c r="D27" s="18">
        <f>SUM(F27:Q27)</f>
        <v>2.777777777777778E-2</v>
      </c>
      <c r="E27" s="19" t="s">
        <v>81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2.777777777777778E-2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</row>
    <row r="28" spans="1:17" x14ac:dyDescent="0.45">
      <c r="A28" s="4">
        <f>COUNTIF(F28:Q28,"&lt;&gt;00:00")</f>
        <v>1</v>
      </c>
      <c r="B28" s="12">
        <f>IF('Ēnojuma attālumu_1460m_punkti'!B28=0,,'Ēnojuma attālumu_1460m_punkti'!B28)</f>
        <v>4.8807791105442391</v>
      </c>
      <c r="C28" s="12">
        <f t="shared" si="0"/>
        <v>4.8807791105442391</v>
      </c>
      <c r="D28" s="18">
        <f>SUM(F28:Q28)</f>
        <v>6.8055555555555564E-2</v>
      </c>
      <c r="E28" s="19" t="s">
        <v>82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6.8055555555555564E-2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</row>
    <row r="29" spans="1:17" x14ac:dyDescent="0.45">
      <c r="A29" s="4">
        <f>COUNTIF(F29:Q29,"&lt;&gt;00:00")</f>
        <v>0</v>
      </c>
      <c r="B29" s="12">
        <f>IF('Ēnojuma attālumu_1460m_punkti'!B29=0,,'Ēnojuma attālumu_1460m_punkti'!B29)</f>
        <v>0</v>
      </c>
      <c r="C29" s="12">
        <f t="shared" si="0"/>
        <v>0</v>
      </c>
      <c r="D29" s="18">
        <f>SUM(F29:Q29)</f>
        <v>0</v>
      </c>
      <c r="E29" s="19" t="s">
        <v>83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0</v>
      </c>
      <c r="I29" s="1">
        <f>IF('Ēnojuma attālumi līdz 1460m'!G29=0,,'Ēnojuma laiki bez att. ierobež.'!G29)</f>
        <v>0</v>
      </c>
      <c r="J29" s="1">
        <f>IF('Ēnojuma attālumi līdz 1460m'!H29=0,,'Ēnojuma laiki bez att. ierobež.'!H29)</f>
        <v>0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0</v>
      </c>
      <c r="Q29" s="1">
        <f>IF('Ēnojuma attālumi līdz 1460m'!O29=0,,'Ēnojuma laiki bez att. ierobež.'!O29)</f>
        <v>0</v>
      </c>
    </row>
    <row r="30" spans="1:17" x14ac:dyDescent="0.45">
      <c r="A30" s="4">
        <f>COUNTIF(F30:Q30,"&lt;&gt;00:00")</f>
        <v>1</v>
      </c>
      <c r="B30" s="12">
        <f>IF('Ēnojuma attālumu_1460m_punkti'!B30=0,,'Ēnojuma attālumu_1460m_punkti'!B30)</f>
        <v>100.00000000000009</v>
      </c>
      <c r="C30" s="12">
        <f t="shared" si="0"/>
        <v>100.00000000000009</v>
      </c>
      <c r="D30" s="18">
        <f>SUM(F30:Q30)</f>
        <v>1.0729166666666667</v>
      </c>
      <c r="E30" s="19" t="s">
        <v>84</v>
      </c>
      <c r="F30" s="1">
        <f>IF('Ēnojuma attālumi līdz 1460m'!D30=0,,'Ēnojuma laiki bez att. ierobež.'!D30)</f>
        <v>0</v>
      </c>
      <c r="G30" s="1">
        <f>IF('Ēnojuma attālumi līdz 1460m'!E30=0,,'Ēnojuma laiki bez att. ierobež.'!E30)</f>
        <v>1.0729166666666667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</row>
    <row r="31" spans="1:17" x14ac:dyDescent="0.45">
      <c r="A31" s="4">
        <f>COUNTIF(F31:Q31,"&lt;&gt;00:00")</f>
        <v>1</v>
      </c>
      <c r="B31" s="12">
        <f>IF('Ēnojuma attālumu_1460m_punkti'!B31=0,,'Ēnojuma attālumu_1460m_punkti'!B31)</f>
        <v>42.722886636240133</v>
      </c>
      <c r="C31" s="12">
        <f t="shared" si="0"/>
        <v>42.722886636240133</v>
      </c>
      <c r="D31" s="18">
        <f>SUM(F31:Q31)</f>
        <v>9.5138888888888898E-2</v>
      </c>
      <c r="E31" s="19" t="s">
        <v>85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9.5138888888888898E-2</v>
      </c>
    </row>
    <row r="32" spans="1:17" x14ac:dyDescent="0.45">
      <c r="A32" s="4">
        <f>COUNTIF(F32:Q32,"&lt;&gt;00:00")</f>
        <v>3</v>
      </c>
      <c r="B32" s="12">
        <f>IF('Ēnojuma attālumu_1460m_punkti'!B32=0,,'Ēnojuma attālumu_1460m_punkti'!B32)</f>
        <v>85.287192966695159</v>
      </c>
      <c r="C32" s="12">
        <f t="shared" si="0"/>
        <v>28.429064322231721</v>
      </c>
      <c r="D32" s="18">
        <f>SUM(F32:Q32)</f>
        <v>0.35000000000000003</v>
      </c>
      <c r="E32" s="19" t="s">
        <v>86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</v>
      </c>
      <c r="M32" s="1">
        <f>IF('Ēnojuma attālumi līdz 1460m'!K32=0,,'Ēnojuma laiki bez att. ierobež.'!K32)</f>
        <v>0</v>
      </c>
      <c r="N32" s="1">
        <f>IF('Ēnojuma attālumi līdz 1460m'!L32=0,,'Ēnojuma laiki bez att. ierobež.'!L32)</f>
        <v>6.1111111111111116E-2</v>
      </c>
      <c r="O32" s="1">
        <f>IF('Ēnojuma attālumi līdz 1460m'!M32=0,,'Ēnojuma laiki bez att. ierobež.'!M32)</f>
        <v>3.2638888888888891E-2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0.25625000000000003</v>
      </c>
    </row>
    <row r="33" spans="1:17" x14ac:dyDescent="0.45">
      <c r="A33" s="4">
        <f>COUNTIF(F33:Q33,"&lt;&gt;00:00")</f>
        <v>2</v>
      </c>
      <c r="B33" s="12">
        <f>IF('Ēnojuma attālumu_1460m_punkti'!B33=0,,'Ēnojuma attālumu_1460m_punkti'!B33)</f>
        <v>117.78301146832837</v>
      </c>
      <c r="C33" s="12">
        <f t="shared" si="0"/>
        <v>58.891505734164184</v>
      </c>
      <c r="D33" s="18">
        <f>SUM(F33:Q33)</f>
        <v>1.7361111111111112</v>
      </c>
      <c r="E33" s="19" t="s">
        <v>87</v>
      </c>
      <c r="F33" s="1">
        <f>IF('Ēnojuma attālumi līdz 1460m'!D33=0,,'Ēnojuma laiki bez att. ierobež.'!D33)</f>
        <v>0.15625</v>
      </c>
      <c r="G33" s="1">
        <f>IF('Ēnojuma attālumi līdz 1460m'!E33=0,,'Ēnojuma laiki bez att. ierobež.'!E33)</f>
        <v>1.5798611111111112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</row>
    <row r="34" spans="1:17" x14ac:dyDescent="0.45">
      <c r="A34" s="4">
        <f t="shared" ref="A34:A39" si="1">COUNTIF(F34:Q34,"&lt;&gt;00:00")</f>
        <v>2</v>
      </c>
      <c r="B34" s="12">
        <f>IF('Ēnojuma attālumu_1460m_punkti'!B34=0,,'Ēnojuma attālumu_1460m_punkti'!B34)</f>
        <v>72.325816065398726</v>
      </c>
      <c r="C34" s="12">
        <f t="shared" si="0"/>
        <v>36.162908032699363</v>
      </c>
      <c r="D34" s="18">
        <f>SUM(F34:Q34)</f>
        <v>0.36041666666666672</v>
      </c>
      <c r="E34" s="19" t="s">
        <v>88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8.611111111111111E-2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0.27430555555555558</v>
      </c>
    </row>
    <row r="35" spans="1:17" x14ac:dyDescent="0.45">
      <c r="A35" s="4">
        <f t="shared" si="1"/>
        <v>2</v>
      </c>
      <c r="B35" s="12">
        <f>IF('Ēnojuma attālumu_1460m_punkti'!B35=0,,'Ēnojuma attālumu_1460m_punkti'!B35)</f>
        <v>102.93321291271843</v>
      </c>
      <c r="C35" s="12">
        <f t="shared" si="0"/>
        <v>51.466606456359216</v>
      </c>
      <c r="D35" s="18">
        <f>SUM(F35:Q35)</f>
        <v>7.4305555555555555E-2</v>
      </c>
      <c r="E35" s="19" t="s">
        <v>89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4.1666666666666666E-3</v>
      </c>
      <c r="O35" s="1">
        <f>IF('Ēnojuma attālumi līdz 1460m'!M35=0,,'Ēnojuma laiki bez att. ierobež.'!M35)</f>
        <v>7.013888888888889E-2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</row>
    <row r="36" spans="1:17" x14ac:dyDescent="0.45">
      <c r="A36" s="4">
        <f t="shared" si="1"/>
        <v>1</v>
      </c>
      <c r="B36" s="12">
        <f>IF('Ēnojuma attālumu_1460m_punkti'!B36=0,,'Ēnojuma attālumu_1460m_punkti'!B36)</f>
        <v>63.800133923616926</v>
      </c>
      <c r="C36" s="12">
        <f t="shared" si="0"/>
        <v>63.800133923616926</v>
      </c>
      <c r="D36" s="18">
        <f>SUM(F36:Q36)</f>
        <v>0.72777777777777786</v>
      </c>
      <c r="E36" s="19" t="s">
        <v>90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</v>
      </c>
      <c r="P36" s="1">
        <f>IF('Ēnojuma attālumi līdz 1460m'!N36=0,,'Ēnojuma laiki bez att. ierobež.'!N36)</f>
        <v>0.72777777777777786</v>
      </c>
      <c r="Q36" s="1">
        <f>IF('Ēnojuma attālumi līdz 1460m'!O36=0,,'Ēnojuma laiki bez att. ierobež.'!O36)</f>
        <v>0</v>
      </c>
    </row>
    <row r="37" spans="1:17" x14ac:dyDescent="0.45">
      <c r="A37" s="4">
        <f t="shared" si="1"/>
        <v>0</v>
      </c>
      <c r="B37" s="12">
        <f>IF('Ēnojuma attālumu_1460m_punkti'!B37=0,,'Ēnojuma attālumu_1460m_punkti'!B37)</f>
        <v>0</v>
      </c>
      <c r="C37" s="12">
        <f t="shared" si="0"/>
        <v>0</v>
      </c>
      <c r="D37" s="18">
        <f>SUM(F37:Q37)</f>
        <v>0</v>
      </c>
      <c r="E37" s="19" t="s">
        <v>91</v>
      </c>
      <c r="F37" s="1">
        <f>IF('Ēnojuma attālumi līdz 1460m'!D37=0,,'Ēnojuma laiki bez att. ierobež.'!D37)</f>
        <v>0</v>
      </c>
      <c r="G37" s="1">
        <f>IF('Ēnojuma attālumi līdz 1460m'!E37=0,,'Ēnojuma laiki bez att. ierobež.'!E37)</f>
        <v>0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</row>
    <row r="38" spans="1:17" x14ac:dyDescent="0.45">
      <c r="A38" s="4">
        <f t="shared" si="1"/>
        <v>0</v>
      </c>
      <c r="B38" s="12">
        <f>IF('Ēnojuma attālumu_1460m_punkti'!B38=0,,'Ēnojuma attālumu_1460m_punkti'!B38)</f>
        <v>0</v>
      </c>
      <c r="C38" s="12">
        <f t="shared" si="0"/>
        <v>0</v>
      </c>
      <c r="D38" s="18">
        <f>SUM(F38:Q38)</f>
        <v>0</v>
      </c>
      <c r="E38" s="19" t="s">
        <v>92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0</v>
      </c>
      <c r="I38" s="1">
        <f>IF('Ēnojuma attālumi līdz 1460m'!G38=0,,'Ēnojuma laiki bez att. ierobež.'!G38)</f>
        <v>0</v>
      </c>
      <c r="J38" s="1">
        <f>IF('Ēnojuma attālumi līdz 1460m'!H38=0,,'Ēnojuma laiki bez att. ierobež.'!H38)</f>
        <v>0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</row>
    <row r="39" spans="1:17" x14ac:dyDescent="0.45">
      <c r="A39" s="4">
        <f t="shared" si="1"/>
        <v>0</v>
      </c>
      <c r="B39" s="12">
        <f>IF('Ēnojuma attālumu_1460m_punkti'!B39=0,,'Ēnojuma attālumu_1460m_punkti'!B39)</f>
        <v>0</v>
      </c>
      <c r="C39" s="12">
        <f t="shared" si="0"/>
        <v>0</v>
      </c>
      <c r="D39" s="18">
        <f>SUM(F39:Q39)</f>
        <v>0</v>
      </c>
      <c r="E39" s="19" t="s">
        <v>93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</row>
  </sheetData>
  <conditionalFormatting sqref="F2:Q39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9"/>
  <sheetViews>
    <sheetView zoomScaleNormal="100" workbookViewId="0">
      <selection activeCell="N1" sqref="N1:N1048576"/>
    </sheetView>
  </sheetViews>
  <sheetFormatPr defaultRowHeight="14.25" x14ac:dyDescent="0.45"/>
  <cols>
    <col min="1" max="2" width="10.59765625" style="3" customWidth="1"/>
    <col min="3" max="3" width="10.59765625" customWidth="1"/>
    <col min="4" max="4" width="25.86328125" style="3" customWidth="1"/>
    <col min="5" max="5" width="20.59765625" style="3" customWidth="1"/>
  </cols>
  <sheetData>
    <row r="1" spans="1:17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'Enojuma laiki bez_att. vājināj.'!A2</f>
        <v>1</v>
      </c>
      <c r="B2" s="5">
        <f>SUM(F2:Q2)</f>
        <v>19.93086097497951</v>
      </c>
      <c r="C2" s="12">
        <f>IF(A2=0,,B2/A2)</f>
        <v>19.93086097497951</v>
      </c>
      <c r="D2" s="18">
        <f>'Enojuma laiki bez_att. vājināj.'!D2</f>
        <v>0.18263888888888891</v>
      </c>
      <c r="E2" s="15" t="s">
        <v>56</v>
      </c>
      <c r="F2" s="11">
        <f>IF('Enojuma laiki bez_att. vājināj.'!F2=0,,(1460*100/(1460-823.921169741025)-'Ēnojuma attālumi'!D2*100/(1460-823.921169741025)))</f>
        <v>0</v>
      </c>
      <c r="G2" s="11">
        <f>IF('Enojuma laiki bez_att. vājināj.'!G2=0,,(1460*100/(1460-823.921169741025)-'Ēnojuma attālumi'!E2*100/(1460-823.921169741025)))</f>
        <v>19.93086097497951</v>
      </c>
      <c r="H2" s="11">
        <f>IF('Enojuma laiki bez_att. vājināj.'!H2=0,,(1460*100/(1460-823.921169741025)-'Ēnojuma attālumi'!F2*100/(1460-823.921169741025)))</f>
        <v>0</v>
      </c>
      <c r="I2" s="11">
        <f>IF('Enojuma laiki bez_att. vājināj.'!I2=0,,(1460*100/(1460-823.921169741025)-'Ēnojuma attālumi'!G2*100/(1460-823.921169741025)))</f>
        <v>0</v>
      </c>
      <c r="J2" s="11">
        <f>IF('Enojuma laiki bez_att. vājināj.'!J2=0,,(1460*100/(1460-823.921169741025)-'Ēnojuma attālumi'!H2*100/(1460-823.921169741025)))</f>
        <v>0</v>
      </c>
      <c r="K2" s="11">
        <f>IF('Enojuma laiki bez_att. vājināj.'!K2=0,,(1460*100/(1460-823.921169741025)-'Ēnojuma attālumi'!I2*100/(1460-823.921169741025)))</f>
        <v>0</v>
      </c>
      <c r="L2" s="11">
        <f>IF('Enojuma laiki bez_att. vājināj.'!L2=0,,(1460*100/(1460-823.921169741025)-'Ēnojuma attālumi'!J2*100/(1460-823.921169741025)))</f>
        <v>0</v>
      </c>
      <c r="M2" s="11">
        <f>IF('Enojuma laiki bez_att. vājināj.'!M2=0,,(1460*100/(1460-823.921169741025)-'Ēnojuma attālumi'!K2*100/(1460-823.921169741025)))</f>
        <v>0</v>
      </c>
      <c r="N2" s="11">
        <f>IF('Enojuma laiki bez_att. vājināj.'!N2=0,,(1460*100/(1460-823.921169741025)-'Ēnojuma attālumi'!L2*100/(1460-823.921169741025)))</f>
        <v>0</v>
      </c>
      <c r="O2" s="11">
        <f>IF('Enojuma laiki bez_att. vājināj.'!O2=0,,(1460*100/(1460-823.921169741025)-'Ēnojuma attālumi'!M2*100/(1460-823.921169741025)))</f>
        <v>0</v>
      </c>
      <c r="P2" s="11">
        <f>IF('Enojuma laiki bez_att. vājināj.'!P2=0,,(1460*100/(1460-823.921169741025)-'Ēnojuma attālumi'!N2*100/(1460-823.921169741025)))</f>
        <v>0</v>
      </c>
      <c r="Q2" s="11">
        <f>IF('Enojuma laiki bez_att. vājināj.'!Q2=0,,(1460*100/(1460-823.921169741025)-'Ēnojuma attālumi'!O2*100/(1460-823.921169741025)))</f>
        <v>0</v>
      </c>
    </row>
    <row r="3" spans="1:17" x14ac:dyDescent="0.45">
      <c r="A3" s="4">
        <f>'Enojuma laiki bez_att. vājināj.'!A3</f>
        <v>2</v>
      </c>
      <c r="B3" s="5">
        <f>SUM(F3:Q3)</f>
        <v>60.628662323234551</v>
      </c>
      <c r="C3" s="12">
        <f t="shared" ref="C3:C39" si="0">IF(A3=0,,B3/A3)</f>
        <v>30.314331161617275</v>
      </c>
      <c r="D3" s="18">
        <f>'Enojuma laiki bez_att. vājināj.'!D3</f>
        <v>0.35555555555555557</v>
      </c>
      <c r="E3" s="15" t="s">
        <v>57</v>
      </c>
      <c r="F3" s="11">
        <f>IF('Enojuma laiki bez_att. vājināj.'!F3=0,,(1460*100/(1460-823.921169741025)-'Ēnojuma attālumi'!D3*100/(1460-823.921169741025)))</f>
        <v>0</v>
      </c>
      <c r="G3" s="11">
        <f>IF('Enojuma laiki bez_att. vājināj.'!G3=0,,(1460*100/(1460-823.921169741025)-'Ēnojuma attālumi'!E3*100/(1460-823.921169741025)))</f>
        <v>0</v>
      </c>
      <c r="H3" s="11">
        <f>IF('Enojuma laiki bez_att. vājināj.'!H3=0,,(1460*100/(1460-823.921169741025)-'Ēnojuma attālumi'!F3*100/(1460-823.921169741025)))</f>
        <v>0</v>
      </c>
      <c r="I3" s="11">
        <f>IF('Enojuma laiki bez_att. vājināj.'!I3=0,,(1460*100/(1460-823.921169741025)-'Ēnojuma attālumi'!G3*100/(1460-823.921169741025)))</f>
        <v>0</v>
      </c>
      <c r="J3" s="11">
        <f>IF('Enojuma laiki bez_att. vājināj.'!J3=0,,(1460*100/(1460-823.921169741025)-'Ēnojuma attālumi'!H3*100/(1460-823.921169741025)))</f>
        <v>0</v>
      </c>
      <c r="K3" s="11">
        <f>IF('Enojuma laiki bez_att. vājināj.'!K3=0,,(1460*100/(1460-823.921169741025)-'Ēnojuma attālumi'!I3*100/(1460-823.921169741025)))</f>
        <v>0</v>
      </c>
      <c r="L3" s="11">
        <f>IF('Enojuma laiki bez_att. vājināj.'!L3=0,,(1460*100/(1460-823.921169741025)-'Ēnojuma attālumi'!J3*100/(1460-823.921169741025)))</f>
        <v>0</v>
      </c>
      <c r="M3" s="11">
        <f>IF('Enojuma laiki bez_att. vājināj.'!M3=0,,(1460*100/(1460-823.921169741025)-'Ēnojuma attālumi'!K3*100/(1460-823.921169741025)))</f>
        <v>0</v>
      </c>
      <c r="N3" s="11">
        <f>IF('Enojuma laiki bez_att. vājināj.'!N3=0,,(1460*100/(1460-823.921169741025)-'Ēnojuma attālumi'!L3*100/(1460-823.921169741025)))</f>
        <v>15.33235520564395</v>
      </c>
      <c r="O3" s="11">
        <f>IF('Enojuma laiki bez_att. vājināj.'!O3=0,,(1460*100/(1460-823.921169741025)-'Ēnojuma attālumi'!M3*100/(1460-823.921169741025)))</f>
        <v>0</v>
      </c>
      <c r="P3" s="11">
        <f>IF('Enojuma laiki bez_att. vājināj.'!P3=0,,(1460*100/(1460-823.921169741025)-'Ēnojuma attālumi'!N3*100/(1460-823.921169741025)))</f>
        <v>0</v>
      </c>
      <c r="Q3" s="11">
        <f>IF('Enojuma laiki bez_att. vājināj.'!Q3=0,,(1460*100/(1460-823.921169741025)-'Ēnojuma attālumi'!O3*100/(1460-823.921169741025)))</f>
        <v>45.296307117590601</v>
      </c>
    </row>
    <row r="4" spans="1:17" x14ac:dyDescent="0.45">
      <c r="A4" s="4">
        <f>'Enojuma laiki bez_att. vājināj.'!A4</f>
        <v>0</v>
      </c>
      <c r="B4" s="5">
        <f>SUM(F4:Q4)</f>
        <v>0</v>
      </c>
      <c r="C4" s="12">
        <f t="shared" si="0"/>
        <v>0</v>
      </c>
      <c r="D4" s="18">
        <f>'Enojuma laiki bez_att. vājināj.'!D4</f>
        <v>0</v>
      </c>
      <c r="E4" s="15" t="s">
        <v>58</v>
      </c>
      <c r="F4" s="11">
        <f>IF('Enojuma laiki bez_att. vājināj.'!F4=0,,(1460*100/(1460-823.921169741025)-'Ēnojuma attālumi'!D4*100/(1460-823.921169741025)))</f>
        <v>0</v>
      </c>
      <c r="G4" s="11">
        <f>IF('Enojuma laiki bez_att. vājināj.'!G4=0,,(1460*100/(1460-823.921169741025)-'Ēnojuma attālumi'!E4*100/(1460-823.921169741025)))</f>
        <v>0</v>
      </c>
      <c r="H4" s="11">
        <f>IF('Enojuma laiki bez_att. vājināj.'!H4=0,,(1460*100/(1460-823.921169741025)-'Ēnojuma attālumi'!F4*100/(1460-823.921169741025)))</f>
        <v>0</v>
      </c>
      <c r="I4" s="11">
        <f>IF('Enojuma laiki bez_att. vājināj.'!I4=0,,(1460*100/(1460-823.921169741025)-'Ēnojuma attālumi'!G4*100/(1460-823.921169741025)))</f>
        <v>0</v>
      </c>
      <c r="J4" s="11">
        <f>IF('Enojuma laiki bez_att. vājināj.'!J4=0,,(1460*100/(1460-823.921169741025)-'Ēnojuma attālumi'!H4*100/(1460-823.921169741025)))</f>
        <v>0</v>
      </c>
      <c r="K4" s="11">
        <f>IF('Enojuma laiki bez_att. vājināj.'!K4=0,,(1460*100/(1460-823.921169741025)-'Ēnojuma attālumi'!I4*100/(1460-823.921169741025)))</f>
        <v>0</v>
      </c>
      <c r="L4" s="11">
        <f>IF('Enojuma laiki bez_att. vājināj.'!L4=0,,(1460*100/(1460-823.921169741025)-'Ēnojuma attālumi'!J4*100/(1460-823.921169741025)))</f>
        <v>0</v>
      </c>
      <c r="M4" s="11">
        <f>IF('Enojuma laiki bez_att. vājināj.'!M4=0,,(1460*100/(1460-823.921169741025)-'Ēnojuma attālumi'!K4*100/(1460-823.921169741025)))</f>
        <v>0</v>
      </c>
      <c r="N4" s="11">
        <f>IF('Enojuma laiki bez_att. vājināj.'!N4=0,,(1460*100/(1460-823.921169741025)-'Ēnojuma attālumi'!L4*100/(1460-823.921169741025)))</f>
        <v>0</v>
      </c>
      <c r="O4" s="11">
        <f>IF('Enojuma laiki bez_att. vājināj.'!O4=0,,(1460*100/(1460-823.921169741025)-'Ēnojuma attālumi'!M4*100/(1460-823.921169741025)))</f>
        <v>0</v>
      </c>
      <c r="P4" s="11">
        <f>IF('Enojuma laiki bez_att. vājināj.'!P4=0,,(1460*100/(1460-823.921169741025)-'Ēnojuma attālumi'!N4*100/(1460-823.921169741025)))</f>
        <v>0</v>
      </c>
      <c r="Q4" s="11">
        <f>IF('Enojuma laiki bez_att. vājināj.'!Q4=0,,(1460*100/(1460-823.921169741025)-'Ēnojuma attālumi'!O4*100/(1460-823.921169741025)))</f>
        <v>0</v>
      </c>
    </row>
    <row r="5" spans="1:17" x14ac:dyDescent="0.45">
      <c r="A5" s="4">
        <f>'Enojuma laiki bez_att. vājināj.'!A5</f>
        <v>1</v>
      </c>
      <c r="B5" s="5">
        <f>SUM(F5:Q5)</f>
        <v>34.128479926953673</v>
      </c>
      <c r="C5" s="12">
        <f t="shared" si="0"/>
        <v>34.128479926953673</v>
      </c>
      <c r="D5" s="18">
        <f>'Enojuma laiki bez_att. vājināj.'!D5</f>
        <v>0.34583333333333333</v>
      </c>
      <c r="E5" s="15" t="s">
        <v>59</v>
      </c>
      <c r="F5" s="11">
        <f>IF('Enojuma laiki bez_att. vājināj.'!F5=0,,(1460*100/(1460-823.921169741025)-'Ēnojuma attālumi'!D5*100/(1460-823.921169741025)))</f>
        <v>0</v>
      </c>
      <c r="G5" s="11">
        <f>IF('Enojuma laiki bez_att. vājināj.'!G5=0,,(1460*100/(1460-823.921169741025)-'Ēnojuma attālumi'!E5*100/(1460-823.921169741025)))</f>
        <v>34.128479926953673</v>
      </c>
      <c r="H5" s="11">
        <f>IF('Enojuma laiki bez_att. vājināj.'!H5=0,,(1460*100/(1460-823.921169741025)-'Ēnojuma attālumi'!F5*100/(1460-823.921169741025)))</f>
        <v>0</v>
      </c>
      <c r="I5" s="11">
        <f>IF('Enojuma laiki bez_att. vājināj.'!I5=0,,(1460*100/(1460-823.921169741025)-'Ēnojuma attālumi'!G5*100/(1460-823.921169741025)))</f>
        <v>0</v>
      </c>
      <c r="J5" s="11">
        <f>IF('Enojuma laiki bez_att. vājināj.'!J5=0,,(1460*100/(1460-823.921169741025)-'Ēnojuma attālumi'!H5*100/(1460-823.921169741025)))</f>
        <v>0</v>
      </c>
      <c r="K5" s="11">
        <f>IF('Enojuma laiki bez_att. vājināj.'!K5=0,,(1460*100/(1460-823.921169741025)-'Ēnojuma attālumi'!I5*100/(1460-823.921169741025)))</f>
        <v>0</v>
      </c>
      <c r="L5" s="11">
        <f>IF('Enojuma laiki bez_att. vājināj.'!L5=0,,(1460*100/(1460-823.921169741025)-'Ēnojuma attālumi'!J5*100/(1460-823.921169741025)))</f>
        <v>0</v>
      </c>
      <c r="M5" s="11">
        <f>IF('Enojuma laiki bez_att. vājināj.'!M5=0,,(1460*100/(1460-823.921169741025)-'Ēnojuma attālumi'!K5*100/(1460-823.921169741025)))</f>
        <v>0</v>
      </c>
      <c r="N5" s="11">
        <f>IF('Enojuma laiki bez_att. vājināj.'!N5=0,,(1460*100/(1460-823.921169741025)-'Ēnojuma attālumi'!L5*100/(1460-823.921169741025)))</f>
        <v>0</v>
      </c>
      <c r="O5" s="11">
        <f>IF('Enojuma laiki bez_att. vājināj.'!O5=0,,(1460*100/(1460-823.921169741025)-'Ēnojuma attālumi'!M5*100/(1460-823.921169741025)))</f>
        <v>0</v>
      </c>
      <c r="P5" s="11">
        <f>IF('Enojuma laiki bez_att. vājināj.'!P5=0,,(1460*100/(1460-823.921169741025)-'Ēnojuma attālumi'!N5*100/(1460-823.921169741025)))</f>
        <v>0</v>
      </c>
      <c r="Q5" s="11">
        <f>IF('Enojuma laiki bez_att. vājināj.'!Q5=0,,(1460*100/(1460-823.921169741025)-'Ēnojuma attālumi'!O5*100/(1460-823.921169741025)))</f>
        <v>0</v>
      </c>
    </row>
    <row r="6" spans="1:17" x14ac:dyDescent="0.45">
      <c r="A6" s="4">
        <f>'Enojuma laiki bez_att. vājināj.'!A6</f>
        <v>1</v>
      </c>
      <c r="B6" s="5">
        <f>SUM(F6:Q6)</f>
        <v>54.042754233124981</v>
      </c>
      <c r="C6" s="12">
        <f t="shared" si="0"/>
        <v>54.042754233124981</v>
      </c>
      <c r="D6" s="18">
        <f>'Enojuma laiki bez_att. vājināj.'!D6</f>
        <v>0.46458333333333335</v>
      </c>
      <c r="E6" s="15" t="s">
        <v>60</v>
      </c>
      <c r="F6" s="11">
        <f>IF('Enojuma laiki bez_att. vājināj.'!F6=0,,(1460*100/(1460-823.921169741025)-'Ēnojuma attālumi'!D6*100/(1460-823.921169741025)))</f>
        <v>0</v>
      </c>
      <c r="G6" s="11">
        <f>IF('Enojuma laiki bez_att. vājināj.'!G6=0,,(1460*100/(1460-823.921169741025)-'Ēnojuma attālumi'!E6*100/(1460-823.921169741025)))</f>
        <v>54.042754233124981</v>
      </c>
      <c r="H6" s="11">
        <f>IF('Enojuma laiki bez_att. vājināj.'!H6=0,,(1460*100/(1460-823.921169741025)-'Ēnojuma attālumi'!F6*100/(1460-823.921169741025)))</f>
        <v>0</v>
      </c>
      <c r="I6" s="11">
        <f>IF('Enojuma laiki bez_att. vājināj.'!I6=0,,(1460*100/(1460-823.921169741025)-'Ēnojuma attālumi'!G6*100/(1460-823.921169741025)))</f>
        <v>0</v>
      </c>
      <c r="J6" s="11">
        <f>IF('Enojuma laiki bez_att. vājināj.'!J6=0,,(1460*100/(1460-823.921169741025)-'Ēnojuma attālumi'!H6*100/(1460-823.921169741025)))</f>
        <v>0</v>
      </c>
      <c r="K6" s="11">
        <f>IF('Enojuma laiki bez_att. vājināj.'!K6=0,,(1460*100/(1460-823.921169741025)-'Ēnojuma attālumi'!I6*100/(1460-823.921169741025)))</f>
        <v>0</v>
      </c>
      <c r="L6" s="11">
        <f>IF('Enojuma laiki bez_att. vājināj.'!L6=0,,(1460*100/(1460-823.921169741025)-'Ēnojuma attālumi'!J6*100/(1460-823.921169741025)))</f>
        <v>0</v>
      </c>
      <c r="M6" s="11">
        <f>IF('Enojuma laiki bez_att. vājināj.'!M6=0,,(1460*100/(1460-823.921169741025)-'Ēnojuma attālumi'!K6*100/(1460-823.921169741025)))</f>
        <v>0</v>
      </c>
      <c r="N6" s="11">
        <f>IF('Enojuma laiki bez_att. vājināj.'!N6=0,,(1460*100/(1460-823.921169741025)-'Ēnojuma attālumi'!L6*100/(1460-823.921169741025)))</f>
        <v>0</v>
      </c>
      <c r="O6" s="11">
        <f>IF('Enojuma laiki bez_att. vājināj.'!O6=0,,(1460*100/(1460-823.921169741025)-'Ēnojuma attālumi'!M6*100/(1460-823.921169741025)))</f>
        <v>0</v>
      </c>
      <c r="P6" s="11">
        <f>IF('Enojuma laiki bez_att. vājināj.'!P6=0,,(1460*100/(1460-823.921169741025)-'Ēnojuma attālumi'!N6*100/(1460-823.921169741025)))</f>
        <v>0</v>
      </c>
      <c r="Q6" s="11">
        <f>IF('Enojuma laiki bez_att. vājināj.'!Q6=0,,(1460*100/(1460-823.921169741025)-'Ēnojuma attālumi'!O6*100/(1460-823.921169741025)))</f>
        <v>0</v>
      </c>
    </row>
    <row r="7" spans="1:17" x14ac:dyDescent="0.45">
      <c r="A7" s="4">
        <f>'Enojuma laiki bez_att. vājināj.'!A7</f>
        <v>0</v>
      </c>
      <c r="B7" s="5">
        <f>SUM(F7:Q7)</f>
        <v>0</v>
      </c>
      <c r="C7" s="12">
        <f t="shared" si="0"/>
        <v>0</v>
      </c>
      <c r="D7" s="18">
        <f>'Enojuma laiki bez_att. vājināj.'!D7</f>
        <v>0</v>
      </c>
      <c r="E7" s="15" t="s">
        <v>61</v>
      </c>
      <c r="F7" s="11">
        <f>IF('Enojuma laiki bez_att. vājināj.'!F7=0,,(1460*100/(1460-823.921169741025)-'Ēnojuma attālumi'!D7*100/(1460-823.921169741025)))</f>
        <v>0</v>
      </c>
      <c r="G7" s="11">
        <f>IF('Enojuma laiki bez_att. vājināj.'!G7=0,,(1460*100/(1460-823.921169741025)-'Ēnojuma attālumi'!E7*100/(1460-823.921169741025)))</f>
        <v>0</v>
      </c>
      <c r="H7" s="11">
        <f>IF('Enojuma laiki bez_att. vājināj.'!H7=0,,(1460*100/(1460-823.921169741025)-'Ēnojuma attālumi'!F7*100/(1460-823.921169741025)))</f>
        <v>0</v>
      </c>
      <c r="I7" s="11">
        <f>IF('Enojuma laiki bez_att. vājināj.'!I7=0,,(1460*100/(1460-823.921169741025)-'Ēnojuma attālumi'!G7*100/(1460-823.921169741025)))</f>
        <v>0</v>
      </c>
      <c r="J7" s="11">
        <f>IF('Enojuma laiki bez_att. vājināj.'!J7=0,,(1460*100/(1460-823.921169741025)-'Ēnojuma attālumi'!H7*100/(1460-823.921169741025)))</f>
        <v>0</v>
      </c>
      <c r="K7" s="11">
        <f>IF('Enojuma laiki bez_att. vājināj.'!K7=0,,(1460*100/(1460-823.921169741025)-'Ēnojuma attālumi'!I7*100/(1460-823.921169741025)))</f>
        <v>0</v>
      </c>
      <c r="L7" s="11">
        <f>IF('Enojuma laiki bez_att. vājināj.'!L7=0,,(1460*100/(1460-823.921169741025)-'Ēnojuma attālumi'!J7*100/(1460-823.921169741025)))</f>
        <v>0</v>
      </c>
      <c r="M7" s="11">
        <f>IF('Enojuma laiki bez_att. vājināj.'!M7=0,,(1460*100/(1460-823.921169741025)-'Ēnojuma attālumi'!K7*100/(1460-823.921169741025)))</f>
        <v>0</v>
      </c>
      <c r="N7" s="11">
        <f>IF('Enojuma laiki bez_att. vājināj.'!N7=0,,(1460*100/(1460-823.921169741025)-'Ēnojuma attālumi'!L7*100/(1460-823.921169741025)))</f>
        <v>0</v>
      </c>
      <c r="O7" s="11">
        <f>IF('Enojuma laiki bez_att. vājināj.'!O7=0,,(1460*100/(1460-823.921169741025)-'Ēnojuma attālumi'!M7*100/(1460-823.921169741025)))</f>
        <v>0</v>
      </c>
      <c r="P7" s="11">
        <f>IF('Enojuma laiki bez_att. vājināj.'!P7=0,,(1460*100/(1460-823.921169741025)-'Ēnojuma attālumi'!N7*100/(1460-823.921169741025)))</f>
        <v>0</v>
      </c>
      <c r="Q7" s="11">
        <f>IF('Enojuma laiki bez_att. vājināj.'!Q7=0,,(1460*100/(1460-823.921169741025)-'Ēnojuma attālumi'!O7*100/(1460-823.921169741025)))</f>
        <v>0</v>
      </c>
    </row>
    <row r="8" spans="1:17" x14ac:dyDescent="0.45">
      <c r="A8" s="4">
        <f>'Enojuma laiki bez_att. vājināj.'!A8</f>
        <v>0</v>
      </c>
      <c r="B8" s="5">
        <f>SUM(F8:Q8)</f>
        <v>0</v>
      </c>
      <c r="C8" s="12">
        <f t="shared" si="0"/>
        <v>0</v>
      </c>
      <c r="D8" s="18">
        <f>'Enojuma laiki bez_att. vājināj.'!D8</f>
        <v>0</v>
      </c>
      <c r="E8" s="15" t="s">
        <v>62</v>
      </c>
      <c r="F8" s="11">
        <f>IF('Enojuma laiki bez_att. vājināj.'!F8=0,,(1460*100/(1460-823.921169741025)-'Ēnojuma attālumi'!D8*100/(1460-823.921169741025)))</f>
        <v>0</v>
      </c>
      <c r="G8" s="11">
        <f>IF('Enojuma laiki bez_att. vājināj.'!G8=0,,(1460*100/(1460-823.921169741025)-'Ēnojuma attālumi'!E8*100/(1460-823.921169741025)))</f>
        <v>0</v>
      </c>
      <c r="H8" s="11">
        <f>IF('Enojuma laiki bez_att. vājināj.'!H8=0,,(1460*100/(1460-823.921169741025)-'Ēnojuma attālumi'!F8*100/(1460-823.921169741025)))</f>
        <v>0</v>
      </c>
      <c r="I8" s="11">
        <f>IF('Enojuma laiki bez_att. vājināj.'!I8=0,,(1460*100/(1460-823.921169741025)-'Ēnojuma attālumi'!G8*100/(1460-823.921169741025)))</f>
        <v>0</v>
      </c>
      <c r="J8" s="11">
        <f>IF('Enojuma laiki bez_att. vājināj.'!J8=0,,(1460*100/(1460-823.921169741025)-'Ēnojuma attālumi'!H8*100/(1460-823.921169741025)))</f>
        <v>0</v>
      </c>
      <c r="K8" s="11">
        <f>IF('Enojuma laiki bez_att. vājināj.'!K8=0,,(1460*100/(1460-823.921169741025)-'Ēnojuma attālumi'!I8*100/(1460-823.921169741025)))</f>
        <v>0</v>
      </c>
      <c r="L8" s="11">
        <f>IF('Enojuma laiki bez_att. vājināj.'!L8=0,,(1460*100/(1460-823.921169741025)-'Ēnojuma attālumi'!J8*100/(1460-823.921169741025)))</f>
        <v>0</v>
      </c>
      <c r="M8" s="11">
        <f>IF('Enojuma laiki bez_att. vājināj.'!M8=0,,(1460*100/(1460-823.921169741025)-'Ēnojuma attālumi'!K8*100/(1460-823.921169741025)))</f>
        <v>0</v>
      </c>
      <c r="N8" s="11">
        <f>IF('Enojuma laiki bez_att. vājināj.'!N8=0,,(1460*100/(1460-823.921169741025)-'Ēnojuma attālumi'!L8*100/(1460-823.921169741025)))</f>
        <v>0</v>
      </c>
      <c r="O8" s="11">
        <f>IF('Enojuma laiki bez_att. vājināj.'!O8=0,,(1460*100/(1460-823.921169741025)-'Ēnojuma attālumi'!M8*100/(1460-823.921169741025)))</f>
        <v>0</v>
      </c>
      <c r="P8" s="11">
        <f>IF('Enojuma laiki bez_att. vājināj.'!P8=0,,(1460*100/(1460-823.921169741025)-'Ēnojuma attālumi'!N8*100/(1460-823.921169741025)))</f>
        <v>0</v>
      </c>
      <c r="Q8" s="11">
        <f>IF('Enojuma laiki bez_att. vājināj.'!Q8=0,,(1460*100/(1460-823.921169741025)-'Ēnojuma attālumi'!O8*100/(1460-823.921169741025)))</f>
        <v>0</v>
      </c>
    </row>
    <row r="9" spans="1:17" x14ac:dyDescent="0.45">
      <c r="A9" s="4">
        <f>'Enojuma laiki bez_att. vājināj.'!A9</f>
        <v>0</v>
      </c>
      <c r="B9" s="5">
        <f>SUM(F9:Q9)</f>
        <v>0</v>
      </c>
      <c r="C9" s="12">
        <f t="shared" si="0"/>
        <v>0</v>
      </c>
      <c r="D9" s="18">
        <f>'Enojuma laiki bez_att. vājināj.'!D9</f>
        <v>0</v>
      </c>
      <c r="E9" s="15" t="s">
        <v>63</v>
      </c>
      <c r="F9" s="11">
        <f>IF('Enojuma laiki bez_att. vājināj.'!F9=0,,(1460*100/(1460-823.921169741025)-'Ēnojuma attālumi'!D9*100/(1460-823.921169741025)))</f>
        <v>0</v>
      </c>
      <c r="G9" s="11">
        <f>IF('Enojuma laiki bez_att. vājināj.'!G9=0,,(1460*100/(1460-823.921169741025)-'Ēnojuma attālumi'!E9*100/(1460-823.921169741025)))</f>
        <v>0</v>
      </c>
      <c r="H9" s="11">
        <f>IF('Enojuma laiki bez_att. vājināj.'!H9=0,,(1460*100/(1460-823.921169741025)-'Ēnojuma attālumi'!F9*100/(1460-823.921169741025)))</f>
        <v>0</v>
      </c>
      <c r="I9" s="11">
        <f>IF('Enojuma laiki bez_att. vājināj.'!I9=0,,(1460*100/(1460-823.921169741025)-'Ēnojuma attālumi'!G9*100/(1460-823.921169741025)))</f>
        <v>0</v>
      </c>
      <c r="J9" s="11">
        <f>IF('Enojuma laiki bez_att. vājināj.'!J9=0,,(1460*100/(1460-823.921169741025)-'Ēnojuma attālumi'!H9*100/(1460-823.921169741025)))</f>
        <v>0</v>
      </c>
      <c r="K9" s="11">
        <f>IF('Enojuma laiki bez_att. vājināj.'!K9=0,,(1460*100/(1460-823.921169741025)-'Ēnojuma attālumi'!I9*100/(1460-823.921169741025)))</f>
        <v>0</v>
      </c>
      <c r="L9" s="11">
        <f>IF('Enojuma laiki bez_att. vājināj.'!L9=0,,(1460*100/(1460-823.921169741025)-'Ēnojuma attālumi'!J9*100/(1460-823.921169741025)))</f>
        <v>0</v>
      </c>
      <c r="M9" s="11">
        <f>IF('Enojuma laiki bez_att. vājināj.'!M9=0,,(1460*100/(1460-823.921169741025)-'Ēnojuma attālumi'!K9*100/(1460-823.921169741025)))</f>
        <v>0</v>
      </c>
      <c r="N9" s="11">
        <f>IF('Enojuma laiki bez_att. vājināj.'!N9=0,,(1460*100/(1460-823.921169741025)-'Ēnojuma attālumi'!L9*100/(1460-823.921169741025)))</f>
        <v>0</v>
      </c>
      <c r="O9" s="11">
        <f>IF('Enojuma laiki bez_att. vājināj.'!O9=0,,(1460*100/(1460-823.921169741025)-'Ēnojuma attālumi'!M9*100/(1460-823.921169741025)))</f>
        <v>0</v>
      </c>
      <c r="P9" s="11">
        <f>IF('Enojuma laiki bez_att. vājināj.'!P9=0,,(1460*100/(1460-823.921169741025)-'Ēnojuma attālumi'!N9*100/(1460-823.921169741025)))</f>
        <v>0</v>
      </c>
      <c r="Q9" s="11">
        <f>IF('Enojuma laiki bez_att. vājināj.'!Q9=0,,(1460*100/(1460-823.921169741025)-'Ēnojuma attālumi'!O9*100/(1460-823.921169741025)))</f>
        <v>0</v>
      </c>
    </row>
    <row r="10" spans="1:17" x14ac:dyDescent="0.45">
      <c r="A10" s="4">
        <f>'Enojuma laiki bez_att. vājināj.'!A10</f>
        <v>1</v>
      </c>
      <c r="B10" s="5">
        <f>SUM(F10:Q10)</f>
        <v>9.3397187353389199</v>
      </c>
      <c r="C10" s="12">
        <f t="shared" si="0"/>
        <v>9.3397187353389199</v>
      </c>
      <c r="D10" s="18">
        <f>'Enojuma laiki bez_att. vājināj.'!D10</f>
        <v>0.10486111111111111</v>
      </c>
      <c r="E10" s="15" t="s">
        <v>64</v>
      </c>
      <c r="F10" s="11">
        <f>IF('Enojuma laiki bez_att. vājināj.'!F10=0,,(1460*100/(1460-823.921169741025)-'Ēnojuma attālumi'!D10*100/(1460-823.921169741025)))</f>
        <v>0</v>
      </c>
      <c r="G10" s="11">
        <f>IF('Enojuma laiki bez_att. vājināj.'!G10=0,,(1460*100/(1460-823.921169741025)-'Ēnojuma attālumi'!E10*100/(1460-823.921169741025)))</f>
        <v>0</v>
      </c>
      <c r="H10" s="11">
        <f>IF('Enojuma laiki bez_att. vājināj.'!H10=0,,(1460*100/(1460-823.921169741025)-'Ēnojuma attālumi'!F10*100/(1460-823.921169741025)))</f>
        <v>9.3397187353389199</v>
      </c>
      <c r="I10" s="11">
        <f>IF('Enojuma laiki bez_att. vājināj.'!I10=0,,(1460*100/(1460-823.921169741025)-'Ēnojuma attālumi'!G10*100/(1460-823.921169741025)))</f>
        <v>0</v>
      </c>
      <c r="J10" s="11">
        <f>IF('Enojuma laiki bez_att. vājināj.'!J10=0,,(1460*100/(1460-823.921169741025)-'Ēnojuma attālumi'!H10*100/(1460-823.921169741025)))</f>
        <v>0</v>
      </c>
      <c r="K10" s="11">
        <f>IF('Enojuma laiki bez_att. vājināj.'!K10=0,,(1460*100/(1460-823.921169741025)-'Ēnojuma attālumi'!I10*100/(1460-823.921169741025)))</f>
        <v>0</v>
      </c>
      <c r="L10" s="11">
        <f>IF('Enojuma laiki bez_att. vājināj.'!L10=0,,(1460*100/(1460-823.921169741025)-'Ēnojuma attālumi'!J10*100/(1460-823.921169741025)))</f>
        <v>0</v>
      </c>
      <c r="M10" s="11">
        <f>IF('Enojuma laiki bez_att. vājināj.'!M10=0,,(1460*100/(1460-823.921169741025)-'Ēnojuma attālumi'!K10*100/(1460-823.921169741025)))</f>
        <v>0</v>
      </c>
      <c r="N10" s="11">
        <f>IF('Enojuma laiki bez_att. vājināj.'!N10=0,,(1460*100/(1460-823.921169741025)-'Ēnojuma attālumi'!L10*100/(1460-823.921169741025)))</f>
        <v>0</v>
      </c>
      <c r="O10" s="11">
        <f>IF('Enojuma laiki bez_att. vājināj.'!O10=0,,(1460*100/(1460-823.921169741025)-'Ēnojuma attālumi'!M10*100/(1460-823.921169741025)))</f>
        <v>0</v>
      </c>
      <c r="P10" s="11">
        <f>IF('Enojuma laiki bez_att. vājināj.'!P10=0,,(1460*100/(1460-823.921169741025)-'Ēnojuma attālumi'!N10*100/(1460-823.921169741025)))</f>
        <v>0</v>
      </c>
      <c r="Q10" s="11">
        <f>IF('Enojuma laiki bez_att. vājināj.'!Q10=0,,(1460*100/(1460-823.921169741025)-'Ēnojuma attālumi'!O10*100/(1460-823.921169741025)))</f>
        <v>0</v>
      </c>
    </row>
    <row r="11" spans="1:17" x14ac:dyDescent="0.45">
      <c r="A11" s="4">
        <f>'Enojuma laiki bez_att. vājināj.'!A11</f>
        <v>2</v>
      </c>
      <c r="B11" s="5">
        <f>SUM(F11:Q11)</f>
        <v>105.81158981673607</v>
      </c>
      <c r="C11" s="12">
        <f t="shared" si="0"/>
        <v>52.905794908368037</v>
      </c>
      <c r="D11" s="18">
        <f>'Enojuma laiki bez_att. vājināj.'!D11</f>
        <v>1.5229166666666667</v>
      </c>
      <c r="E11" s="15" t="s">
        <v>65</v>
      </c>
      <c r="F11" s="11">
        <f>IF('Enojuma laiki bez_att. vājināj.'!F11=0,,(1460*100/(1460-823.921169741025)-'Ēnojuma attālumi'!D11*100/(1460-823.921169741025)))</f>
        <v>23.112149494650282</v>
      </c>
      <c r="G11" s="11">
        <f>IF('Enojuma laiki bez_att. vājināj.'!G11=0,,(1460*100/(1460-823.921169741025)-'Ēnojuma attālumi'!E11*100/(1460-823.921169741025)))</f>
        <v>82.699440322085792</v>
      </c>
      <c r="H11" s="11">
        <f>IF('Enojuma laiki bez_att. vājināj.'!H11=0,,(1460*100/(1460-823.921169741025)-'Ēnojuma attālumi'!F11*100/(1460-823.921169741025)))</f>
        <v>0</v>
      </c>
      <c r="I11" s="11">
        <f>IF('Enojuma laiki bez_att. vājināj.'!I11=0,,(1460*100/(1460-823.921169741025)-'Ēnojuma attālumi'!G11*100/(1460-823.921169741025)))</f>
        <v>0</v>
      </c>
      <c r="J11" s="11">
        <f>IF('Enojuma laiki bez_att. vājināj.'!J11=0,,(1460*100/(1460-823.921169741025)-'Ēnojuma attālumi'!H11*100/(1460-823.921169741025)))</f>
        <v>0</v>
      </c>
      <c r="K11" s="11">
        <f>IF('Enojuma laiki bez_att. vājināj.'!K11=0,,(1460*100/(1460-823.921169741025)-'Ēnojuma attālumi'!I11*100/(1460-823.921169741025)))</f>
        <v>0</v>
      </c>
      <c r="L11" s="11">
        <f>IF('Enojuma laiki bez_att. vājināj.'!L11=0,,(1460*100/(1460-823.921169741025)-'Ēnojuma attālumi'!J11*100/(1460-823.921169741025)))</f>
        <v>0</v>
      </c>
      <c r="M11" s="11">
        <f>IF('Enojuma laiki bez_att. vājināj.'!M11=0,,(1460*100/(1460-823.921169741025)-'Ēnojuma attālumi'!K11*100/(1460-823.921169741025)))</f>
        <v>0</v>
      </c>
      <c r="N11" s="11">
        <f>IF('Enojuma laiki bez_att. vājināj.'!N11=0,,(1460*100/(1460-823.921169741025)-'Ēnojuma attālumi'!L11*100/(1460-823.921169741025)))</f>
        <v>0</v>
      </c>
      <c r="O11" s="11">
        <f>IF('Enojuma laiki bez_att. vājināj.'!O11=0,,(1460*100/(1460-823.921169741025)-'Ēnojuma attālumi'!M11*100/(1460-823.921169741025)))</f>
        <v>0</v>
      </c>
      <c r="P11" s="11">
        <f>IF('Enojuma laiki bez_att. vājināj.'!P11=0,,(1460*100/(1460-823.921169741025)-'Ēnojuma attālumi'!N11*100/(1460-823.921169741025)))</f>
        <v>0</v>
      </c>
      <c r="Q11" s="11">
        <f>IF('Enojuma laiki bez_att. vājināj.'!Q11=0,,(1460*100/(1460-823.921169741025)-'Ēnojuma attālumi'!O11*100/(1460-823.921169741025)))</f>
        <v>0</v>
      </c>
    </row>
    <row r="12" spans="1:17" x14ac:dyDescent="0.45">
      <c r="A12" s="4">
        <f>'Enojuma laiki bez_att. vājināj.'!A12</f>
        <v>1</v>
      </c>
      <c r="B12" s="5">
        <f>SUM(F12:Q12)</f>
        <v>88.675604683021618</v>
      </c>
      <c r="C12" s="12">
        <f t="shared" si="0"/>
        <v>88.675604683021618</v>
      </c>
      <c r="D12" s="18">
        <f>'Enojuma laiki bez_att. vājināj.'!D12</f>
        <v>1.0569444444444445</v>
      </c>
      <c r="E12" s="15" t="s">
        <v>66</v>
      </c>
      <c r="F12" s="11">
        <f>IF('Enojuma laiki bez_att. vājināj.'!F12=0,,(1460*100/(1460-823.921169741025)-'Ēnojuma attālumi'!D12*100/(1460-823.921169741025)))</f>
        <v>0</v>
      </c>
      <c r="G12" s="11">
        <f>IF('Enojuma laiki bez_att. vājināj.'!G12=0,,(1460*100/(1460-823.921169741025)-'Ēnojuma attālumi'!E12*100/(1460-823.921169741025)))</f>
        <v>0</v>
      </c>
      <c r="H12" s="11">
        <f>IF('Enojuma laiki bez_att. vājināj.'!H12=0,,(1460*100/(1460-823.921169741025)-'Ēnojuma attālumi'!F12*100/(1460-823.921169741025)))</f>
        <v>0</v>
      </c>
      <c r="I12" s="11">
        <f>IF('Enojuma laiki bez_att. vājināj.'!I12=0,,(1460*100/(1460-823.921169741025)-'Ēnojuma attālumi'!G12*100/(1460-823.921169741025)))</f>
        <v>0</v>
      </c>
      <c r="J12" s="11">
        <f>IF('Enojuma laiki bez_att. vājināj.'!J12=0,,(1460*100/(1460-823.921169741025)-'Ēnojuma attālumi'!H12*100/(1460-823.921169741025)))</f>
        <v>0</v>
      </c>
      <c r="K12" s="11">
        <f>IF('Enojuma laiki bez_att. vājināj.'!K12=0,,(1460*100/(1460-823.921169741025)-'Ēnojuma attālumi'!I12*100/(1460-823.921169741025)))</f>
        <v>0</v>
      </c>
      <c r="L12" s="11">
        <f>IF('Enojuma laiki bez_att. vājināj.'!L12=0,,(1460*100/(1460-823.921169741025)-'Ēnojuma attālumi'!J12*100/(1460-823.921169741025)))</f>
        <v>0</v>
      </c>
      <c r="M12" s="11">
        <f>IF('Enojuma laiki bez_att. vājināj.'!M12=0,,(1460*100/(1460-823.921169741025)-'Ēnojuma attālumi'!K12*100/(1460-823.921169741025)))</f>
        <v>0</v>
      </c>
      <c r="N12" s="11">
        <f>IF('Enojuma laiki bez_att. vājināj.'!N12=0,,(1460*100/(1460-823.921169741025)-'Ēnojuma attālumi'!L12*100/(1460-823.921169741025)))</f>
        <v>0</v>
      </c>
      <c r="O12" s="11">
        <f>IF('Enojuma laiki bez_att. vājināj.'!O12=0,,(1460*100/(1460-823.921169741025)-'Ēnojuma attālumi'!M12*100/(1460-823.921169741025)))</f>
        <v>0</v>
      </c>
      <c r="P12" s="11">
        <f>IF('Enojuma laiki bez_att. vājināj.'!P12=0,,(1460*100/(1460-823.921169741025)-'Ēnojuma attālumi'!N12*100/(1460-823.921169741025)))</f>
        <v>88.675604683021618</v>
      </c>
      <c r="Q12" s="11">
        <f>IF('Enojuma laiki bez_att. vājināj.'!Q12=0,,(1460*100/(1460-823.921169741025)-'Ēnojuma attālumi'!O12*100/(1460-823.921169741025)))</f>
        <v>0</v>
      </c>
    </row>
    <row r="13" spans="1:17" x14ac:dyDescent="0.45">
      <c r="A13" s="4">
        <f>'Enojuma laiki bez_att. vājināj.'!A13</f>
        <v>1</v>
      </c>
      <c r="B13" s="5">
        <f>SUM(F13:Q13)</f>
        <v>22.688262035178099</v>
      </c>
      <c r="C13" s="12">
        <f t="shared" si="0"/>
        <v>22.688262035178099</v>
      </c>
      <c r="D13" s="18">
        <f>'Enojuma laiki bez_att. vājināj.'!D13</f>
        <v>0.27500000000000002</v>
      </c>
      <c r="E13" s="15" t="s">
        <v>67</v>
      </c>
      <c r="F13" s="11">
        <f>IF('Enojuma laiki bez_att. vājināj.'!F13=0,,(1460*100/(1460-823.921169741025)-'Ēnojuma attālumi'!D13*100/(1460-823.921169741025)))</f>
        <v>22.688262035178099</v>
      </c>
      <c r="G13" s="11">
        <f>IF('Enojuma laiki bez_att. vājināj.'!G13=0,,(1460*100/(1460-823.921169741025)-'Ēnojuma attālumi'!E13*100/(1460-823.921169741025)))</f>
        <v>0</v>
      </c>
      <c r="H13" s="11">
        <f>IF('Enojuma laiki bez_att. vājināj.'!H13=0,,(1460*100/(1460-823.921169741025)-'Ēnojuma attālumi'!F13*100/(1460-823.921169741025)))</f>
        <v>0</v>
      </c>
      <c r="I13" s="11">
        <f>IF('Enojuma laiki bez_att. vājināj.'!I13=0,,(1460*100/(1460-823.921169741025)-'Ēnojuma attālumi'!G13*100/(1460-823.921169741025)))</f>
        <v>0</v>
      </c>
      <c r="J13" s="11">
        <f>IF('Enojuma laiki bez_att. vājināj.'!J13=0,,(1460*100/(1460-823.921169741025)-'Ēnojuma attālumi'!H13*100/(1460-823.921169741025)))</f>
        <v>0</v>
      </c>
      <c r="K13" s="11">
        <f>IF('Enojuma laiki bez_att. vājināj.'!K13=0,,(1460*100/(1460-823.921169741025)-'Ēnojuma attālumi'!I13*100/(1460-823.921169741025)))</f>
        <v>0</v>
      </c>
      <c r="L13" s="11">
        <f>IF('Enojuma laiki bez_att. vājināj.'!L13=0,,(1460*100/(1460-823.921169741025)-'Ēnojuma attālumi'!J13*100/(1460-823.921169741025)))</f>
        <v>0</v>
      </c>
      <c r="M13" s="11">
        <f>IF('Enojuma laiki bez_att. vājināj.'!M13=0,,(1460*100/(1460-823.921169741025)-'Ēnojuma attālumi'!K13*100/(1460-823.921169741025)))</f>
        <v>0</v>
      </c>
      <c r="N13" s="11">
        <f>IF('Enojuma laiki bez_att. vājināj.'!N13=0,,(1460*100/(1460-823.921169741025)-'Ēnojuma attālumi'!L13*100/(1460-823.921169741025)))</f>
        <v>0</v>
      </c>
      <c r="O13" s="11">
        <f>IF('Enojuma laiki bez_att. vājināj.'!O13=0,,(1460*100/(1460-823.921169741025)-'Ēnojuma attālumi'!M13*100/(1460-823.921169741025)))</f>
        <v>0</v>
      </c>
      <c r="P13" s="11">
        <f>IF('Enojuma laiki bez_att. vājināj.'!P13=0,,(1460*100/(1460-823.921169741025)-'Ēnojuma attālumi'!N13*100/(1460-823.921169741025)))</f>
        <v>0</v>
      </c>
      <c r="Q13" s="11">
        <f>IF('Enojuma laiki bez_att. vājināj.'!Q13=0,,(1460*100/(1460-823.921169741025)-'Ēnojuma attālumi'!O13*100/(1460-823.921169741025)))</f>
        <v>0</v>
      </c>
    </row>
    <row r="14" spans="1:17" x14ac:dyDescent="0.45">
      <c r="A14" s="4">
        <f>'Enojuma laiki bez_att. vājināj.'!A14</f>
        <v>1</v>
      </c>
      <c r="B14" s="5">
        <f>SUM(F14:Q14)</f>
        <v>75.908680078320714</v>
      </c>
      <c r="C14" s="12">
        <f t="shared" si="0"/>
        <v>75.908680078320714</v>
      </c>
      <c r="D14" s="18">
        <f>'Enojuma laiki bez_att. vājināj.'!D14</f>
        <v>0.41319444444444448</v>
      </c>
      <c r="E14" s="15" t="s">
        <v>68</v>
      </c>
      <c r="F14" s="11">
        <f>IF('Enojuma laiki bez_att. vājināj.'!F14=0,,(1460*100/(1460-823.921169741025)-'Ēnojuma attālumi'!D14*100/(1460-823.921169741025)))</f>
        <v>0</v>
      </c>
      <c r="G14" s="11">
        <f>IF('Enojuma laiki bez_att. vājināj.'!G14=0,,(1460*100/(1460-823.921169741025)-'Ēnojuma attālumi'!E14*100/(1460-823.921169741025)))</f>
        <v>75.908680078320714</v>
      </c>
      <c r="H14" s="11">
        <f>IF('Enojuma laiki bez_att. vājināj.'!H14=0,,(1460*100/(1460-823.921169741025)-'Ēnojuma attālumi'!F14*100/(1460-823.921169741025)))</f>
        <v>0</v>
      </c>
      <c r="I14" s="11">
        <f>IF('Enojuma laiki bez_att. vājināj.'!I14=0,,(1460*100/(1460-823.921169741025)-'Ēnojuma attālumi'!G14*100/(1460-823.921169741025)))</f>
        <v>0</v>
      </c>
      <c r="J14" s="11">
        <f>IF('Enojuma laiki bez_att. vājināj.'!J14=0,,(1460*100/(1460-823.921169741025)-'Ēnojuma attālumi'!H14*100/(1460-823.921169741025)))</f>
        <v>0</v>
      </c>
      <c r="K14" s="11">
        <f>IF('Enojuma laiki bez_att. vājināj.'!K14=0,,(1460*100/(1460-823.921169741025)-'Ēnojuma attālumi'!I14*100/(1460-823.921169741025)))</f>
        <v>0</v>
      </c>
      <c r="L14" s="11">
        <f>IF('Enojuma laiki bez_att. vājināj.'!L14=0,,(1460*100/(1460-823.921169741025)-'Ēnojuma attālumi'!J14*100/(1460-823.921169741025)))</f>
        <v>0</v>
      </c>
      <c r="M14" s="11">
        <f>IF('Enojuma laiki bez_att. vājināj.'!M14=0,,(1460*100/(1460-823.921169741025)-'Ēnojuma attālumi'!K14*100/(1460-823.921169741025)))</f>
        <v>0</v>
      </c>
      <c r="N14" s="11">
        <f>IF('Enojuma laiki bez_att. vājināj.'!N14=0,,(1460*100/(1460-823.921169741025)-'Ēnojuma attālumi'!L14*100/(1460-823.921169741025)))</f>
        <v>0</v>
      </c>
      <c r="O14" s="11">
        <f>IF('Enojuma laiki bez_att. vājināj.'!O14=0,,(1460*100/(1460-823.921169741025)-'Ēnojuma attālumi'!M14*100/(1460-823.921169741025)))</f>
        <v>0</v>
      </c>
      <c r="P14" s="11">
        <f>IF('Enojuma laiki bez_att. vājināj.'!P14=0,,(1460*100/(1460-823.921169741025)-'Ēnojuma attālumi'!N14*100/(1460-823.921169741025)))</f>
        <v>0</v>
      </c>
      <c r="Q14" s="11">
        <f>IF('Enojuma laiki bez_att. vājināj.'!Q14=0,,(1460*100/(1460-823.921169741025)-'Ēnojuma attālumi'!O14*100/(1460-823.921169741025)))</f>
        <v>0</v>
      </c>
    </row>
    <row r="15" spans="1:17" x14ac:dyDescent="0.45">
      <c r="A15" s="4">
        <f>'Enojuma laiki bez_att. vājināj.'!A15</f>
        <v>1</v>
      </c>
      <c r="B15" s="5">
        <f>SUM(F15:Q15)</f>
        <v>93.432857375242861</v>
      </c>
      <c r="C15" s="12">
        <f t="shared" si="0"/>
        <v>93.432857375242861</v>
      </c>
      <c r="D15" s="18">
        <f>'Enojuma laiki bez_att. vājināj.'!D15</f>
        <v>0.9784722222222223</v>
      </c>
      <c r="E15" s="15" t="s">
        <v>69</v>
      </c>
      <c r="F15" s="11">
        <f>IF('Enojuma laiki bez_att. vājināj.'!F15=0,,(1460*100/(1460-823.921169741025)-'Ēnojuma attālumi'!D15*100/(1460-823.921169741025)))</f>
        <v>0</v>
      </c>
      <c r="G15" s="11">
        <f>IF('Enojuma laiki bez_att. vājināj.'!G15=0,,(1460*100/(1460-823.921169741025)-'Ēnojuma attālumi'!E15*100/(1460-823.921169741025)))</f>
        <v>0</v>
      </c>
      <c r="H15" s="11">
        <f>IF('Enojuma laiki bez_att. vājināj.'!H15=0,,(1460*100/(1460-823.921169741025)-'Ēnojuma attālumi'!F15*100/(1460-823.921169741025)))</f>
        <v>0</v>
      </c>
      <c r="I15" s="11">
        <f>IF('Enojuma laiki bez_att. vājināj.'!I15=0,,(1460*100/(1460-823.921169741025)-'Ēnojuma attālumi'!G15*100/(1460-823.921169741025)))</f>
        <v>0</v>
      </c>
      <c r="J15" s="11">
        <f>IF('Enojuma laiki bez_att. vājināj.'!J15=0,,(1460*100/(1460-823.921169741025)-'Ēnojuma attālumi'!H15*100/(1460-823.921169741025)))</f>
        <v>0</v>
      </c>
      <c r="K15" s="11">
        <f>IF('Enojuma laiki bez_att. vājināj.'!K15=0,,(1460*100/(1460-823.921169741025)-'Ēnojuma attālumi'!I15*100/(1460-823.921169741025)))</f>
        <v>0</v>
      </c>
      <c r="L15" s="11">
        <f>IF('Enojuma laiki bez_att. vājināj.'!L15=0,,(1460*100/(1460-823.921169741025)-'Ēnojuma attālumi'!J15*100/(1460-823.921169741025)))</f>
        <v>93.432857375242861</v>
      </c>
      <c r="M15" s="11">
        <f>IF('Enojuma laiki bez_att. vājināj.'!M15=0,,(1460*100/(1460-823.921169741025)-'Ēnojuma attālumi'!K15*100/(1460-823.921169741025)))</f>
        <v>0</v>
      </c>
      <c r="N15" s="11">
        <f>IF('Enojuma laiki bez_att. vājināj.'!N15=0,,(1460*100/(1460-823.921169741025)-'Ēnojuma attālumi'!L15*100/(1460-823.921169741025)))</f>
        <v>0</v>
      </c>
      <c r="O15" s="11">
        <f>IF('Enojuma laiki bez_att. vājināj.'!O15=0,,(1460*100/(1460-823.921169741025)-'Ēnojuma attālumi'!M15*100/(1460-823.921169741025)))</f>
        <v>0</v>
      </c>
      <c r="P15" s="11">
        <f>IF('Enojuma laiki bez_att. vājināj.'!P15=0,,(1460*100/(1460-823.921169741025)-'Ēnojuma attālumi'!N15*100/(1460-823.921169741025)))</f>
        <v>0</v>
      </c>
      <c r="Q15" s="11">
        <f>IF('Enojuma laiki bez_att. vājināj.'!Q15=0,,(1460*100/(1460-823.921169741025)-'Ēnojuma attālumi'!O15*100/(1460-823.921169741025)))</f>
        <v>0</v>
      </c>
    </row>
    <row r="16" spans="1:17" x14ac:dyDescent="0.45">
      <c r="A16" s="4">
        <f>'Enojuma laiki bez_att. vājināj.'!A16</f>
        <v>2</v>
      </c>
      <c r="B16" s="5">
        <f>SUM(F16:Q16)</f>
        <v>124.50116102452282</v>
      </c>
      <c r="C16" s="12">
        <f t="shared" si="0"/>
        <v>62.250580512261408</v>
      </c>
      <c r="D16" s="18">
        <f>'Enojuma laiki bez_att. vājināj.'!D16</f>
        <v>1.9756944444444444</v>
      </c>
      <c r="E16" s="15" t="s">
        <v>70</v>
      </c>
      <c r="F16" s="11">
        <f>IF('Enojuma laiki bez_att. vājināj.'!F16=0,,(1460*100/(1460-823.921169741025)-'Ēnojuma attālumi'!D16*100/(1460-823.921169741025)))</f>
        <v>33.028978845409313</v>
      </c>
      <c r="G16" s="11">
        <f>IF('Enojuma laiki bez_att. vājināj.'!G16=0,,(1460*100/(1460-823.921169741025)-'Ēnojuma attālumi'!E16*100/(1460-823.921169741025)))</f>
        <v>91.472182179113503</v>
      </c>
      <c r="H16" s="11">
        <f>IF('Enojuma laiki bez_att. vājināj.'!H16=0,,(1460*100/(1460-823.921169741025)-'Ēnojuma attālumi'!F16*100/(1460-823.921169741025)))</f>
        <v>0</v>
      </c>
      <c r="I16" s="11">
        <f>IF('Enojuma laiki bez_att. vājināj.'!I16=0,,(1460*100/(1460-823.921169741025)-'Ēnojuma attālumi'!G16*100/(1460-823.921169741025)))</f>
        <v>0</v>
      </c>
      <c r="J16" s="11">
        <f>IF('Enojuma laiki bez_att. vājināj.'!J16=0,,(1460*100/(1460-823.921169741025)-'Ēnojuma attālumi'!H16*100/(1460-823.921169741025)))</f>
        <v>0</v>
      </c>
      <c r="K16" s="11">
        <f>IF('Enojuma laiki bez_att. vājināj.'!K16=0,,(1460*100/(1460-823.921169741025)-'Ēnojuma attālumi'!I16*100/(1460-823.921169741025)))</f>
        <v>0</v>
      </c>
      <c r="L16" s="11">
        <f>IF('Enojuma laiki bez_att. vājināj.'!L16=0,,(1460*100/(1460-823.921169741025)-'Ēnojuma attālumi'!J16*100/(1460-823.921169741025)))</f>
        <v>0</v>
      </c>
      <c r="M16" s="11">
        <f>IF('Enojuma laiki bez_att. vājināj.'!M16=0,,(1460*100/(1460-823.921169741025)-'Ēnojuma attālumi'!K16*100/(1460-823.921169741025)))</f>
        <v>0</v>
      </c>
      <c r="N16" s="11">
        <f>IF('Enojuma laiki bez_att. vājināj.'!N16=0,,(1460*100/(1460-823.921169741025)-'Ēnojuma attālumi'!L16*100/(1460-823.921169741025)))</f>
        <v>0</v>
      </c>
      <c r="O16" s="11">
        <f>IF('Enojuma laiki bez_att. vājināj.'!O16=0,,(1460*100/(1460-823.921169741025)-'Ēnojuma attālumi'!M16*100/(1460-823.921169741025)))</f>
        <v>0</v>
      </c>
      <c r="P16" s="11">
        <f>IF('Enojuma laiki bez_att. vājināj.'!P16=0,,(1460*100/(1460-823.921169741025)-'Ēnojuma attālumi'!N16*100/(1460-823.921169741025)))</f>
        <v>0</v>
      </c>
      <c r="Q16" s="11">
        <f>IF('Enojuma laiki bez_att. vājināj.'!Q16=0,,(1460*100/(1460-823.921169741025)-'Ēnojuma attālumi'!O16*100/(1460-823.921169741025)))</f>
        <v>0</v>
      </c>
    </row>
    <row r="17" spans="1:17" x14ac:dyDescent="0.45">
      <c r="A17" s="4">
        <f>'Enojuma laiki bez_att. vājināj.'!A17</f>
        <v>0</v>
      </c>
      <c r="B17" s="5">
        <f>SUM(F17:Q17)</f>
        <v>0</v>
      </c>
      <c r="C17" s="12">
        <f t="shared" si="0"/>
        <v>0</v>
      </c>
      <c r="D17" s="18">
        <f>'Enojuma laiki bez_att. vājināj.'!D17</f>
        <v>0</v>
      </c>
      <c r="E17" s="15" t="s">
        <v>71</v>
      </c>
      <c r="F17" s="11">
        <f>IF('Enojuma laiki bez_att. vājināj.'!F17=0,,(1460*100/(1460-823.921169741025)-'Ēnojuma attālumi'!D17*100/(1460-823.921169741025)))</f>
        <v>0</v>
      </c>
      <c r="G17" s="11">
        <f>IF('Enojuma laiki bez_att. vājināj.'!G17=0,,(1460*100/(1460-823.921169741025)-'Ēnojuma attālumi'!E17*100/(1460-823.921169741025)))</f>
        <v>0</v>
      </c>
      <c r="H17" s="11">
        <f>IF('Enojuma laiki bez_att. vājināj.'!H17=0,,(1460*100/(1460-823.921169741025)-'Ēnojuma attālumi'!F17*100/(1460-823.921169741025)))</f>
        <v>0</v>
      </c>
      <c r="I17" s="11">
        <f>IF('Enojuma laiki bez_att. vājināj.'!I17=0,,(1460*100/(1460-823.921169741025)-'Ēnojuma attālumi'!G17*100/(1460-823.921169741025)))</f>
        <v>0</v>
      </c>
      <c r="J17" s="11">
        <f>IF('Enojuma laiki bez_att. vājināj.'!J17=0,,(1460*100/(1460-823.921169741025)-'Ēnojuma attālumi'!H17*100/(1460-823.921169741025)))</f>
        <v>0</v>
      </c>
      <c r="K17" s="11">
        <f>IF('Enojuma laiki bez_att. vājināj.'!K17=0,,(1460*100/(1460-823.921169741025)-'Ēnojuma attālumi'!I17*100/(1460-823.921169741025)))</f>
        <v>0</v>
      </c>
      <c r="L17" s="11">
        <f>IF('Enojuma laiki bez_att. vājināj.'!L17=0,,(1460*100/(1460-823.921169741025)-'Ēnojuma attālumi'!J17*100/(1460-823.921169741025)))</f>
        <v>0</v>
      </c>
      <c r="M17" s="11">
        <f>IF('Enojuma laiki bez_att. vājināj.'!M17=0,,(1460*100/(1460-823.921169741025)-'Ēnojuma attālumi'!K17*100/(1460-823.921169741025)))</f>
        <v>0</v>
      </c>
      <c r="N17" s="11">
        <f>IF('Enojuma laiki bez_att. vājināj.'!N17=0,,(1460*100/(1460-823.921169741025)-'Ēnojuma attālumi'!L17*100/(1460-823.921169741025)))</f>
        <v>0</v>
      </c>
      <c r="O17" s="11">
        <f>IF('Enojuma laiki bez_att. vājināj.'!O17=0,,(1460*100/(1460-823.921169741025)-'Ēnojuma attālumi'!M17*100/(1460-823.921169741025)))</f>
        <v>0</v>
      </c>
      <c r="P17" s="11">
        <f>IF('Enojuma laiki bez_att. vājināj.'!P17=0,,(1460*100/(1460-823.921169741025)-'Ēnojuma attālumi'!N17*100/(1460-823.921169741025)))</f>
        <v>0</v>
      </c>
      <c r="Q17" s="11">
        <f>IF('Enojuma laiki bez_att. vājināj.'!Q17=0,,(1460*100/(1460-823.921169741025)-'Ēnojuma attālumi'!O17*100/(1460-823.921169741025)))</f>
        <v>0</v>
      </c>
    </row>
    <row r="18" spans="1:17" x14ac:dyDescent="0.45">
      <c r="A18" s="4">
        <f>'Enojuma laiki bez_att. vājināj.'!A18</f>
        <v>0</v>
      </c>
      <c r="B18" s="5">
        <f>SUM(F18:Q18)</f>
        <v>0</v>
      </c>
      <c r="C18" s="12">
        <f t="shared" si="0"/>
        <v>0</v>
      </c>
      <c r="D18" s="18">
        <f>'Enojuma laiki bez_att. vājināj.'!D18</f>
        <v>0</v>
      </c>
      <c r="E18" s="15" t="s">
        <v>72</v>
      </c>
      <c r="F18" s="11">
        <f>IF('Enojuma laiki bez_att. vājināj.'!F18=0,,(1460*100/(1460-823.921169741025)-'Ēnojuma attālumi'!D18*100/(1460-823.921169741025)))</f>
        <v>0</v>
      </c>
      <c r="G18" s="11">
        <f>IF('Enojuma laiki bez_att. vājināj.'!G18=0,,(1460*100/(1460-823.921169741025)-'Ēnojuma attālumi'!E18*100/(1460-823.921169741025)))</f>
        <v>0</v>
      </c>
      <c r="H18" s="11">
        <f>IF('Enojuma laiki bez_att. vājināj.'!H18=0,,(1460*100/(1460-823.921169741025)-'Ēnojuma attālumi'!F18*100/(1460-823.921169741025)))</f>
        <v>0</v>
      </c>
      <c r="I18" s="11">
        <f>IF('Enojuma laiki bez_att. vājināj.'!I18=0,,(1460*100/(1460-823.921169741025)-'Ēnojuma attālumi'!G18*100/(1460-823.921169741025)))</f>
        <v>0</v>
      </c>
      <c r="J18" s="11">
        <f>IF('Enojuma laiki bez_att. vājināj.'!J18=0,,(1460*100/(1460-823.921169741025)-'Ēnojuma attālumi'!H18*100/(1460-823.921169741025)))</f>
        <v>0</v>
      </c>
      <c r="K18" s="11">
        <f>IF('Enojuma laiki bez_att. vājināj.'!K18=0,,(1460*100/(1460-823.921169741025)-'Ēnojuma attālumi'!I18*100/(1460-823.921169741025)))</f>
        <v>0</v>
      </c>
      <c r="L18" s="11">
        <f>IF('Enojuma laiki bez_att. vājināj.'!L18=0,,(1460*100/(1460-823.921169741025)-'Ēnojuma attālumi'!J18*100/(1460-823.921169741025)))</f>
        <v>0</v>
      </c>
      <c r="M18" s="11">
        <f>IF('Enojuma laiki bez_att. vājināj.'!M18=0,,(1460*100/(1460-823.921169741025)-'Ēnojuma attālumi'!K18*100/(1460-823.921169741025)))</f>
        <v>0</v>
      </c>
      <c r="N18" s="11">
        <f>IF('Enojuma laiki bez_att. vājināj.'!N18=0,,(1460*100/(1460-823.921169741025)-'Ēnojuma attālumi'!L18*100/(1460-823.921169741025)))</f>
        <v>0</v>
      </c>
      <c r="O18" s="11">
        <f>IF('Enojuma laiki bez_att. vājināj.'!O18=0,,(1460*100/(1460-823.921169741025)-'Ēnojuma attālumi'!M18*100/(1460-823.921169741025)))</f>
        <v>0</v>
      </c>
      <c r="P18" s="11">
        <f>IF('Enojuma laiki bez_att. vājināj.'!P18=0,,(1460*100/(1460-823.921169741025)-'Ēnojuma attālumi'!N18*100/(1460-823.921169741025)))</f>
        <v>0</v>
      </c>
      <c r="Q18" s="11">
        <f>IF('Enojuma laiki bez_att. vājināj.'!Q18=0,,(1460*100/(1460-823.921169741025)-'Ēnojuma attālumi'!O18*100/(1460-823.921169741025)))</f>
        <v>0</v>
      </c>
    </row>
    <row r="19" spans="1:17" x14ac:dyDescent="0.45">
      <c r="A19" s="4">
        <f>'Enojuma laiki bez_att. vājināj.'!A19</f>
        <v>0</v>
      </c>
      <c r="B19" s="5">
        <f>SUM(F19:Q19)</f>
        <v>0</v>
      </c>
      <c r="C19" s="12">
        <f t="shared" si="0"/>
        <v>0</v>
      </c>
      <c r="D19" s="18">
        <f>'Enojuma laiki bez_att. vājināj.'!D19</f>
        <v>0</v>
      </c>
      <c r="E19" s="15" t="s">
        <v>73</v>
      </c>
      <c r="F19" s="11">
        <f>IF('Enojuma laiki bez_att. vājināj.'!F19=0,,(1460*100/(1460-823.921169741025)-'Ēnojuma attālumi'!D19*100/(1460-823.921169741025)))</f>
        <v>0</v>
      </c>
      <c r="G19" s="11">
        <f>IF('Enojuma laiki bez_att. vājināj.'!G19=0,,(1460*100/(1460-823.921169741025)-'Ēnojuma attālumi'!E19*100/(1460-823.921169741025)))</f>
        <v>0</v>
      </c>
      <c r="H19" s="11">
        <f>IF('Enojuma laiki bez_att. vājināj.'!H19=0,,(1460*100/(1460-823.921169741025)-'Ēnojuma attālumi'!F19*100/(1460-823.921169741025)))</f>
        <v>0</v>
      </c>
      <c r="I19" s="11">
        <f>IF('Enojuma laiki bez_att. vājināj.'!I19=0,,(1460*100/(1460-823.921169741025)-'Ēnojuma attālumi'!G19*100/(1460-823.921169741025)))</f>
        <v>0</v>
      </c>
      <c r="J19" s="11">
        <f>IF('Enojuma laiki bez_att. vājināj.'!J19=0,,(1460*100/(1460-823.921169741025)-'Ēnojuma attālumi'!H19*100/(1460-823.921169741025)))</f>
        <v>0</v>
      </c>
      <c r="K19" s="11">
        <f>IF('Enojuma laiki bez_att. vājināj.'!K19=0,,(1460*100/(1460-823.921169741025)-'Ēnojuma attālumi'!I19*100/(1460-823.921169741025)))</f>
        <v>0</v>
      </c>
      <c r="L19" s="11">
        <f>IF('Enojuma laiki bez_att. vājināj.'!L19=0,,(1460*100/(1460-823.921169741025)-'Ēnojuma attālumi'!J19*100/(1460-823.921169741025)))</f>
        <v>0</v>
      </c>
      <c r="M19" s="11">
        <f>IF('Enojuma laiki bez_att. vājināj.'!M19=0,,(1460*100/(1460-823.921169741025)-'Ēnojuma attālumi'!K19*100/(1460-823.921169741025)))</f>
        <v>0</v>
      </c>
      <c r="N19" s="11">
        <f>IF('Enojuma laiki bez_att. vājināj.'!N19=0,,(1460*100/(1460-823.921169741025)-'Ēnojuma attālumi'!L19*100/(1460-823.921169741025)))</f>
        <v>0</v>
      </c>
      <c r="O19" s="11">
        <f>IF('Enojuma laiki bez_att. vājināj.'!O19=0,,(1460*100/(1460-823.921169741025)-'Ēnojuma attālumi'!M19*100/(1460-823.921169741025)))</f>
        <v>0</v>
      </c>
      <c r="P19" s="11">
        <f>IF('Enojuma laiki bez_att. vājināj.'!P19=0,,(1460*100/(1460-823.921169741025)-'Ēnojuma attālumi'!N19*100/(1460-823.921169741025)))</f>
        <v>0</v>
      </c>
      <c r="Q19" s="11">
        <f>IF('Enojuma laiki bez_att. vājināj.'!Q19=0,,(1460*100/(1460-823.921169741025)-'Ēnojuma attālumi'!O19*100/(1460-823.921169741025)))</f>
        <v>0</v>
      </c>
    </row>
    <row r="20" spans="1:17" x14ac:dyDescent="0.45">
      <c r="A20" s="4">
        <f>'Enojuma laiki bez_att. vājināj.'!A20</f>
        <v>0</v>
      </c>
      <c r="B20" s="5">
        <f>SUM(F20:Q20)</f>
        <v>0</v>
      </c>
      <c r="C20" s="12">
        <f t="shared" si="0"/>
        <v>0</v>
      </c>
      <c r="D20" s="18">
        <f>'Enojuma laiki bez_att. vājināj.'!D20</f>
        <v>0</v>
      </c>
      <c r="E20" s="19" t="s">
        <v>74</v>
      </c>
      <c r="F20" s="11">
        <f>IF('Enojuma laiki bez_att. vājināj.'!F20=0,,(1460*100/(1460-823.921169741025)-'Ēnojuma attālumi'!D20*100/(1460-823.921169741025)))</f>
        <v>0</v>
      </c>
      <c r="G20" s="11">
        <f>IF('Enojuma laiki bez_att. vājināj.'!G20=0,,(1460*100/(1460-823.921169741025)-'Ēnojuma attālumi'!E20*100/(1460-823.921169741025)))</f>
        <v>0</v>
      </c>
      <c r="H20" s="11">
        <f>IF('Enojuma laiki bez_att. vājināj.'!H20=0,,(1460*100/(1460-823.921169741025)-'Ēnojuma attālumi'!F20*100/(1460-823.921169741025)))</f>
        <v>0</v>
      </c>
      <c r="I20" s="11">
        <f>IF('Enojuma laiki bez_att. vājināj.'!I20=0,,(1460*100/(1460-823.921169741025)-'Ēnojuma attālumi'!G20*100/(1460-823.921169741025)))</f>
        <v>0</v>
      </c>
      <c r="J20" s="11">
        <f>IF('Enojuma laiki bez_att. vājināj.'!J20=0,,(1460*100/(1460-823.921169741025)-'Ēnojuma attālumi'!H20*100/(1460-823.921169741025)))</f>
        <v>0</v>
      </c>
      <c r="K20" s="11">
        <f>IF('Enojuma laiki bez_att. vājināj.'!K20=0,,(1460*100/(1460-823.921169741025)-'Ēnojuma attālumi'!I20*100/(1460-823.921169741025)))</f>
        <v>0</v>
      </c>
      <c r="L20" s="11">
        <f>IF('Enojuma laiki bez_att. vājināj.'!L20=0,,(1460*100/(1460-823.921169741025)-'Ēnojuma attālumi'!J20*100/(1460-823.921169741025)))</f>
        <v>0</v>
      </c>
      <c r="M20" s="11">
        <f>IF('Enojuma laiki bez_att. vājināj.'!M20=0,,(1460*100/(1460-823.921169741025)-'Ēnojuma attālumi'!K20*100/(1460-823.921169741025)))</f>
        <v>0</v>
      </c>
      <c r="N20" s="11">
        <f>IF('Enojuma laiki bez_att. vājināj.'!N20=0,,(1460*100/(1460-823.921169741025)-'Ēnojuma attālumi'!L20*100/(1460-823.921169741025)))</f>
        <v>0</v>
      </c>
      <c r="O20" s="11">
        <f>IF('Enojuma laiki bez_att. vājināj.'!O20=0,,(1460*100/(1460-823.921169741025)-'Ēnojuma attālumi'!M20*100/(1460-823.921169741025)))</f>
        <v>0</v>
      </c>
      <c r="P20" s="11">
        <f>IF('Enojuma laiki bez_att. vājināj.'!P20=0,,(1460*100/(1460-823.921169741025)-'Ēnojuma attālumi'!N20*100/(1460-823.921169741025)))</f>
        <v>0</v>
      </c>
      <c r="Q20" s="11">
        <f>IF('Enojuma laiki bez_att. vājināj.'!Q20=0,,(1460*100/(1460-823.921169741025)-'Ēnojuma attālumi'!O20*100/(1460-823.921169741025)))</f>
        <v>0</v>
      </c>
    </row>
    <row r="21" spans="1:17" x14ac:dyDescent="0.45">
      <c r="A21" s="4">
        <f>'Enojuma laiki bez_att. vājināj.'!A21</f>
        <v>1</v>
      </c>
      <c r="B21" s="5">
        <f>SUM(F21:Q21)</f>
        <v>47.64491915184766</v>
      </c>
      <c r="C21" s="12">
        <f t="shared" si="0"/>
        <v>47.64491915184766</v>
      </c>
      <c r="D21" s="18">
        <f>'Enojuma laiki bez_att. vājināj.'!D21</f>
        <v>0.25555555555555559</v>
      </c>
      <c r="E21" s="19" t="s">
        <v>75</v>
      </c>
      <c r="F21" s="11">
        <f>IF('Enojuma laiki bez_att. vājināj.'!F21=0,,(1460*100/(1460-823.921169741025)-'Ēnojuma attālumi'!D21*100/(1460-823.921169741025)))</f>
        <v>0</v>
      </c>
      <c r="G21" s="11">
        <f>IF('Enojuma laiki bez_att. vājināj.'!G21=0,,(1460*100/(1460-823.921169741025)-'Ēnojuma attālumi'!E21*100/(1460-823.921169741025)))</f>
        <v>47.64491915184766</v>
      </c>
      <c r="H21" s="11">
        <f>IF('Enojuma laiki bez_att. vājināj.'!H21=0,,(1460*100/(1460-823.921169741025)-'Ēnojuma attālumi'!F21*100/(1460-823.921169741025)))</f>
        <v>0</v>
      </c>
      <c r="I21" s="11">
        <f>IF('Enojuma laiki bez_att. vājināj.'!I21=0,,(1460*100/(1460-823.921169741025)-'Ēnojuma attālumi'!G21*100/(1460-823.921169741025)))</f>
        <v>0</v>
      </c>
      <c r="J21" s="11">
        <f>IF('Enojuma laiki bez_att. vājināj.'!J21=0,,(1460*100/(1460-823.921169741025)-'Ēnojuma attālumi'!H21*100/(1460-823.921169741025)))</f>
        <v>0</v>
      </c>
      <c r="K21" s="11">
        <f>IF('Enojuma laiki bez_att. vājināj.'!K21=0,,(1460*100/(1460-823.921169741025)-'Ēnojuma attālumi'!I21*100/(1460-823.921169741025)))</f>
        <v>0</v>
      </c>
      <c r="L21" s="11">
        <f>IF('Enojuma laiki bez_att. vājināj.'!L21=0,,(1460*100/(1460-823.921169741025)-'Ēnojuma attālumi'!J21*100/(1460-823.921169741025)))</f>
        <v>0</v>
      </c>
      <c r="M21" s="11">
        <f>IF('Enojuma laiki bez_att. vājināj.'!M21=0,,(1460*100/(1460-823.921169741025)-'Ēnojuma attālumi'!K21*100/(1460-823.921169741025)))</f>
        <v>0</v>
      </c>
      <c r="N21" s="11">
        <f>IF('Enojuma laiki bez_att. vājināj.'!N21=0,,(1460*100/(1460-823.921169741025)-'Ēnojuma attālumi'!L21*100/(1460-823.921169741025)))</f>
        <v>0</v>
      </c>
      <c r="O21" s="11">
        <f>IF('Enojuma laiki bez_att. vājināj.'!O21=0,,(1460*100/(1460-823.921169741025)-'Ēnojuma attālumi'!M21*100/(1460-823.921169741025)))</f>
        <v>0</v>
      </c>
      <c r="P21" s="11">
        <f>IF('Enojuma laiki bez_att. vājināj.'!P21=0,,(1460*100/(1460-823.921169741025)-'Ēnojuma attālumi'!N21*100/(1460-823.921169741025)))</f>
        <v>0</v>
      </c>
      <c r="Q21" s="11">
        <f>IF('Enojuma laiki bez_att. vājināj.'!Q21=0,,(1460*100/(1460-823.921169741025)-'Ēnojuma attālumi'!O21*100/(1460-823.921169741025)))</f>
        <v>0</v>
      </c>
    </row>
    <row r="22" spans="1:17" x14ac:dyDescent="0.45">
      <c r="A22" s="4">
        <f>'Enojuma laiki bez_att. vājināj.'!A22</f>
        <v>1</v>
      </c>
      <c r="B22" s="5">
        <f>SUM(F22:Q22)</f>
        <v>1.3996493846912585</v>
      </c>
      <c r="C22" s="12">
        <f t="shared" si="0"/>
        <v>1.3996493846912585</v>
      </c>
      <c r="D22" s="18">
        <f>'Enojuma laiki bez_att. vājināj.'!D22</f>
        <v>0.42569444444444449</v>
      </c>
      <c r="E22" s="19" t="s">
        <v>76</v>
      </c>
      <c r="F22" s="11">
        <f>IF('Enojuma laiki bez_att. vājināj.'!F22=0,,(1460*100/(1460-823.921169741025)-'Ēnojuma attālumi'!D22*100/(1460-823.921169741025)))</f>
        <v>0</v>
      </c>
      <c r="G22" s="11">
        <f>IF('Enojuma laiki bez_att. vājināj.'!G22=0,,(1460*100/(1460-823.921169741025)-'Ēnojuma attālumi'!E22*100/(1460-823.921169741025)))</f>
        <v>0</v>
      </c>
      <c r="H22" s="11">
        <f>IF('Enojuma laiki bez_att. vājināj.'!H22=0,,(1460*100/(1460-823.921169741025)-'Ēnojuma attālumi'!F22*100/(1460-823.921169741025)))</f>
        <v>0</v>
      </c>
      <c r="I22" s="11">
        <f>IF('Enojuma laiki bez_att. vājināj.'!I22=0,,(1460*100/(1460-823.921169741025)-'Ēnojuma attālumi'!G22*100/(1460-823.921169741025)))</f>
        <v>0</v>
      </c>
      <c r="J22" s="11">
        <f>IF('Enojuma laiki bez_att. vājināj.'!J22=0,,(1460*100/(1460-823.921169741025)-'Ēnojuma attālumi'!H22*100/(1460-823.921169741025)))</f>
        <v>0</v>
      </c>
      <c r="K22" s="11">
        <f>IF('Enojuma laiki bez_att. vājināj.'!K22=0,,(1460*100/(1460-823.921169741025)-'Ēnojuma attālumi'!I22*100/(1460-823.921169741025)))</f>
        <v>0</v>
      </c>
      <c r="L22" s="11">
        <f>IF('Enojuma laiki bez_att. vājināj.'!L22=0,,(1460*100/(1460-823.921169741025)-'Ēnojuma attālumi'!J22*100/(1460-823.921169741025)))</f>
        <v>1.3996493846912585</v>
      </c>
      <c r="M22" s="11">
        <f>IF('Enojuma laiki bez_att. vājināj.'!M22=0,,(1460*100/(1460-823.921169741025)-'Ēnojuma attālumi'!K22*100/(1460-823.921169741025)))</f>
        <v>0</v>
      </c>
      <c r="N22" s="11">
        <f>IF('Enojuma laiki bez_att. vājināj.'!N22=0,,(1460*100/(1460-823.921169741025)-'Ēnojuma attālumi'!L22*100/(1460-823.921169741025)))</f>
        <v>0</v>
      </c>
      <c r="O22" s="11">
        <f>IF('Enojuma laiki bez_att. vājināj.'!O22=0,,(1460*100/(1460-823.921169741025)-'Ēnojuma attālumi'!M22*100/(1460-823.921169741025)))</f>
        <v>0</v>
      </c>
      <c r="P22" s="11">
        <f>IF('Enojuma laiki bez_att. vājināj.'!P22=0,,(1460*100/(1460-823.921169741025)-'Ēnojuma attālumi'!N22*100/(1460-823.921169741025)))</f>
        <v>0</v>
      </c>
      <c r="Q22" s="11">
        <f>IF('Enojuma laiki bez_att. vājināj.'!Q22=0,,(1460*100/(1460-823.921169741025)-'Ēnojuma attālumi'!O22*100/(1460-823.921169741025)))</f>
        <v>0</v>
      </c>
    </row>
    <row r="23" spans="1:17" x14ac:dyDescent="0.45">
      <c r="A23" s="4">
        <f>'Enojuma laiki bez_att. vājināj.'!A23</f>
        <v>1</v>
      </c>
      <c r="B23" s="5">
        <f>SUM(F23:Q23)</f>
        <v>56.709518890747347</v>
      </c>
      <c r="C23" s="12">
        <f t="shared" si="0"/>
        <v>56.709518890747347</v>
      </c>
      <c r="D23" s="18">
        <f>'Enojuma laiki bez_att. vājināj.'!D23</f>
        <v>2.361111111111111E-2</v>
      </c>
      <c r="E23" s="19" t="s">
        <v>77</v>
      </c>
      <c r="F23" s="11">
        <f>IF('Enojuma laiki bez_att. vājināj.'!F23=0,,(1460*100/(1460-823.921169741025)-'Ēnojuma attālumi'!D23*100/(1460-823.921169741025)))</f>
        <v>0</v>
      </c>
      <c r="G23" s="11">
        <f>IF('Enojuma laiki bez_att. vājināj.'!G23=0,,(1460*100/(1460-823.921169741025)-'Ēnojuma attālumi'!E23*100/(1460-823.921169741025)))</f>
        <v>0</v>
      </c>
      <c r="H23" s="11">
        <f>IF('Enojuma laiki bez_att. vājināj.'!H23=0,,(1460*100/(1460-823.921169741025)-'Ēnojuma attālumi'!F23*100/(1460-823.921169741025)))</f>
        <v>0</v>
      </c>
      <c r="I23" s="11">
        <f>IF('Enojuma laiki bez_att. vājināj.'!I23=0,,(1460*100/(1460-823.921169741025)-'Ēnojuma attālumi'!G23*100/(1460-823.921169741025)))</f>
        <v>0</v>
      </c>
      <c r="J23" s="11">
        <f>IF('Enojuma laiki bez_att. vājināj.'!J23=0,,(1460*100/(1460-823.921169741025)-'Ēnojuma attālumi'!H23*100/(1460-823.921169741025)))</f>
        <v>0</v>
      </c>
      <c r="K23" s="11">
        <f>IF('Enojuma laiki bez_att. vājināj.'!K23=0,,(1460*100/(1460-823.921169741025)-'Ēnojuma attālumi'!I23*100/(1460-823.921169741025)))</f>
        <v>0</v>
      </c>
      <c r="L23" s="11">
        <f>IF('Enojuma laiki bez_att. vājināj.'!L23=0,,(1460*100/(1460-823.921169741025)-'Ēnojuma attālumi'!J23*100/(1460-823.921169741025)))</f>
        <v>0</v>
      </c>
      <c r="M23" s="11">
        <f>IF('Enojuma laiki bez_att. vājināj.'!M23=0,,(1460*100/(1460-823.921169741025)-'Ēnojuma attālumi'!K23*100/(1460-823.921169741025)))</f>
        <v>0</v>
      </c>
      <c r="N23" s="11">
        <f>IF('Enojuma laiki bez_att. vājināj.'!N23=0,,(1460*100/(1460-823.921169741025)-'Ēnojuma attālumi'!L23*100/(1460-823.921169741025)))</f>
        <v>56.709518890747347</v>
      </c>
      <c r="O23" s="11">
        <f>IF('Enojuma laiki bez_att. vājināj.'!O23=0,,(1460*100/(1460-823.921169741025)-'Ēnojuma attālumi'!M23*100/(1460-823.921169741025)))</f>
        <v>0</v>
      </c>
      <c r="P23" s="11">
        <f>IF('Enojuma laiki bez_att. vājināj.'!P23=0,,(1460*100/(1460-823.921169741025)-'Ēnojuma attālumi'!N23*100/(1460-823.921169741025)))</f>
        <v>0</v>
      </c>
      <c r="Q23" s="11">
        <f>IF('Enojuma laiki bez_att. vājināj.'!Q23=0,,(1460*100/(1460-823.921169741025)-'Ēnojuma attālumi'!O23*100/(1460-823.921169741025)))</f>
        <v>0</v>
      </c>
    </row>
    <row r="24" spans="1:17" x14ac:dyDescent="0.45">
      <c r="A24" s="4">
        <f>'Enojuma laiki bez_att. vājināj.'!A24</f>
        <v>1</v>
      </c>
      <c r="B24" s="5">
        <f>SUM(F24:Q24)</f>
        <v>30.866942353731133</v>
      </c>
      <c r="C24" s="12">
        <f t="shared" si="0"/>
        <v>30.866942353731133</v>
      </c>
      <c r="D24" s="18">
        <f>'Enojuma laiki bez_att. vājināj.'!D24</f>
        <v>0.29097222222222224</v>
      </c>
      <c r="E24" s="19" t="s">
        <v>78</v>
      </c>
      <c r="F24" s="11">
        <f>IF('Enojuma laiki bez_att. vājināj.'!F24=0,,(1460*100/(1460-823.921169741025)-'Ēnojuma attālumi'!D24*100/(1460-823.921169741025)))</f>
        <v>0</v>
      </c>
      <c r="G24" s="11">
        <f>IF('Enojuma laiki bez_att. vājināj.'!G24=0,,(1460*100/(1460-823.921169741025)-'Ēnojuma attālumi'!E24*100/(1460-823.921169741025)))</f>
        <v>30.866942353731133</v>
      </c>
      <c r="H24" s="11">
        <f>IF('Enojuma laiki bez_att. vājināj.'!H24=0,,(1460*100/(1460-823.921169741025)-'Ēnojuma attālumi'!F24*100/(1460-823.921169741025)))</f>
        <v>0</v>
      </c>
      <c r="I24" s="11">
        <f>IF('Enojuma laiki bez_att. vājināj.'!I24=0,,(1460*100/(1460-823.921169741025)-'Ēnojuma attālumi'!G24*100/(1460-823.921169741025)))</f>
        <v>0</v>
      </c>
      <c r="J24" s="11">
        <f>IF('Enojuma laiki bez_att. vājināj.'!J24=0,,(1460*100/(1460-823.921169741025)-'Ēnojuma attālumi'!H24*100/(1460-823.921169741025)))</f>
        <v>0</v>
      </c>
      <c r="K24" s="11">
        <f>IF('Enojuma laiki bez_att. vājināj.'!K24=0,,(1460*100/(1460-823.921169741025)-'Ēnojuma attālumi'!I24*100/(1460-823.921169741025)))</f>
        <v>0</v>
      </c>
      <c r="L24" s="11">
        <f>IF('Enojuma laiki bez_att. vājināj.'!L24=0,,(1460*100/(1460-823.921169741025)-'Ēnojuma attālumi'!J24*100/(1460-823.921169741025)))</f>
        <v>0</v>
      </c>
      <c r="M24" s="11">
        <f>IF('Enojuma laiki bez_att. vājināj.'!M24=0,,(1460*100/(1460-823.921169741025)-'Ēnojuma attālumi'!K24*100/(1460-823.921169741025)))</f>
        <v>0</v>
      </c>
      <c r="N24" s="11">
        <f>IF('Enojuma laiki bez_att. vājināj.'!N24=0,,(1460*100/(1460-823.921169741025)-'Ēnojuma attālumi'!L24*100/(1460-823.921169741025)))</f>
        <v>0</v>
      </c>
      <c r="O24" s="11">
        <f>IF('Enojuma laiki bez_att. vājināj.'!O24=0,,(1460*100/(1460-823.921169741025)-'Ēnojuma attālumi'!M24*100/(1460-823.921169741025)))</f>
        <v>0</v>
      </c>
      <c r="P24" s="11">
        <f>IF('Enojuma laiki bez_att. vājināj.'!P24=0,,(1460*100/(1460-823.921169741025)-'Ēnojuma attālumi'!N24*100/(1460-823.921169741025)))</f>
        <v>0</v>
      </c>
      <c r="Q24" s="11">
        <f>IF('Enojuma laiki bez_att. vājināj.'!Q24=0,,(1460*100/(1460-823.921169741025)-'Ēnojuma attālumi'!O24*100/(1460-823.921169741025)))</f>
        <v>0</v>
      </c>
    </row>
    <row r="25" spans="1:17" x14ac:dyDescent="0.45">
      <c r="A25" s="4">
        <f>'Enojuma laiki bez_att. vājināj.'!A25</f>
        <v>1</v>
      </c>
      <c r="B25" s="5">
        <f>SUM(F25:Q25)</f>
        <v>98.81948367147001</v>
      </c>
      <c r="C25" s="12">
        <f t="shared" si="0"/>
        <v>98.81948367147001</v>
      </c>
      <c r="D25" s="18">
        <f>'Enojuma laiki bez_att. vājināj.'!D25</f>
        <v>0.75902777777777786</v>
      </c>
      <c r="E25" s="19" t="s">
        <v>79</v>
      </c>
      <c r="F25" s="11">
        <f>IF('Enojuma laiki bez_att. vājināj.'!F25=0,,(1460*100/(1460-823.921169741025)-'Ēnojuma attālumi'!D25*100/(1460-823.921169741025)))</f>
        <v>0</v>
      </c>
      <c r="G25" s="11">
        <f>IF('Enojuma laiki bez_att. vājināj.'!G25=0,,(1460*100/(1460-823.921169741025)-'Ēnojuma attālumi'!E25*100/(1460-823.921169741025)))</f>
        <v>0</v>
      </c>
      <c r="H25" s="11">
        <f>IF('Enojuma laiki bez_att. vājināj.'!H25=0,,(1460*100/(1460-823.921169741025)-'Ēnojuma attālumi'!F25*100/(1460-823.921169741025)))</f>
        <v>0</v>
      </c>
      <c r="I25" s="11">
        <f>IF('Enojuma laiki bez_att. vājināj.'!I25=0,,(1460*100/(1460-823.921169741025)-'Ēnojuma attālumi'!G25*100/(1460-823.921169741025)))</f>
        <v>0</v>
      </c>
      <c r="J25" s="11">
        <f>IF('Enojuma laiki bez_att. vājināj.'!J25=0,,(1460*100/(1460-823.921169741025)-'Ēnojuma attālumi'!H25*100/(1460-823.921169741025)))</f>
        <v>0</v>
      </c>
      <c r="K25" s="11">
        <f>IF('Enojuma laiki bez_att. vājināj.'!K25=0,,(1460*100/(1460-823.921169741025)-'Ēnojuma attālumi'!I25*100/(1460-823.921169741025)))</f>
        <v>0</v>
      </c>
      <c r="L25" s="11">
        <f>IF('Enojuma laiki bez_att. vājināj.'!L25=0,,(1460*100/(1460-823.921169741025)-'Ēnojuma attālumi'!J25*100/(1460-823.921169741025)))</f>
        <v>98.81948367147001</v>
      </c>
      <c r="M25" s="11">
        <f>IF('Enojuma laiki bez_att. vājināj.'!M25=0,,(1460*100/(1460-823.921169741025)-'Ēnojuma attālumi'!K25*100/(1460-823.921169741025)))</f>
        <v>0</v>
      </c>
      <c r="N25" s="11">
        <f>IF('Enojuma laiki bez_att. vājināj.'!N25=0,,(1460*100/(1460-823.921169741025)-'Ēnojuma attālumi'!L25*100/(1460-823.921169741025)))</f>
        <v>0</v>
      </c>
      <c r="O25" s="11">
        <f>IF('Enojuma laiki bez_att. vājināj.'!O25=0,,(1460*100/(1460-823.921169741025)-'Ēnojuma attālumi'!M25*100/(1460-823.921169741025)))</f>
        <v>0</v>
      </c>
      <c r="P25" s="11">
        <f>IF('Enojuma laiki bez_att. vājināj.'!P25=0,,(1460*100/(1460-823.921169741025)-'Ēnojuma attālumi'!N25*100/(1460-823.921169741025)))</f>
        <v>0</v>
      </c>
      <c r="Q25" s="11">
        <f>IF('Enojuma laiki bez_att. vājināj.'!Q25=0,,(1460*100/(1460-823.921169741025)-'Ēnojuma attālumi'!O25*100/(1460-823.921169741025)))</f>
        <v>0</v>
      </c>
    </row>
    <row r="26" spans="1:17" x14ac:dyDescent="0.45">
      <c r="A26" s="4">
        <f>'Enojuma laiki bez_att. vājināj.'!A26</f>
        <v>0</v>
      </c>
      <c r="B26" s="5">
        <f>SUM(F26:Q26)</f>
        <v>0</v>
      </c>
      <c r="C26" s="12">
        <f t="shared" si="0"/>
        <v>0</v>
      </c>
      <c r="D26" s="18">
        <f>'Enojuma laiki bez_att. vājināj.'!D26</f>
        <v>0</v>
      </c>
      <c r="E26" s="19" t="s">
        <v>80</v>
      </c>
      <c r="F26" s="11">
        <f>IF('Enojuma laiki bez_att. vājināj.'!F26=0,,(1460*100/(1460-823.921169741025)-'Ēnojuma attālumi'!D26*100/(1460-823.921169741025)))</f>
        <v>0</v>
      </c>
      <c r="G26" s="11">
        <f>IF('Enojuma laiki bez_att. vājināj.'!G26=0,,(1460*100/(1460-823.921169741025)-'Ēnojuma attālumi'!E26*100/(1460-823.921169741025)))</f>
        <v>0</v>
      </c>
      <c r="H26" s="11">
        <f>IF('Enojuma laiki bez_att. vājināj.'!H26=0,,(1460*100/(1460-823.921169741025)-'Ēnojuma attālumi'!F26*100/(1460-823.921169741025)))</f>
        <v>0</v>
      </c>
      <c r="I26" s="11">
        <f>IF('Enojuma laiki bez_att. vājināj.'!I26=0,,(1460*100/(1460-823.921169741025)-'Ēnojuma attālumi'!G26*100/(1460-823.921169741025)))</f>
        <v>0</v>
      </c>
      <c r="J26" s="11">
        <f>IF('Enojuma laiki bez_att. vājināj.'!J26=0,,(1460*100/(1460-823.921169741025)-'Ēnojuma attālumi'!H26*100/(1460-823.921169741025)))</f>
        <v>0</v>
      </c>
      <c r="K26" s="11">
        <f>IF('Enojuma laiki bez_att. vājināj.'!K26=0,,(1460*100/(1460-823.921169741025)-'Ēnojuma attālumi'!I26*100/(1460-823.921169741025)))</f>
        <v>0</v>
      </c>
      <c r="L26" s="11">
        <f>IF('Enojuma laiki bez_att. vājināj.'!L26=0,,(1460*100/(1460-823.921169741025)-'Ēnojuma attālumi'!J26*100/(1460-823.921169741025)))</f>
        <v>0</v>
      </c>
      <c r="M26" s="11">
        <f>IF('Enojuma laiki bez_att. vājināj.'!M26=0,,(1460*100/(1460-823.921169741025)-'Ēnojuma attālumi'!K26*100/(1460-823.921169741025)))</f>
        <v>0</v>
      </c>
      <c r="N26" s="11">
        <f>IF('Enojuma laiki bez_att. vājināj.'!N26=0,,(1460*100/(1460-823.921169741025)-'Ēnojuma attālumi'!L26*100/(1460-823.921169741025)))</f>
        <v>0</v>
      </c>
      <c r="O26" s="11">
        <f>IF('Enojuma laiki bez_att. vājināj.'!O26=0,,(1460*100/(1460-823.921169741025)-'Ēnojuma attālumi'!M26*100/(1460-823.921169741025)))</f>
        <v>0</v>
      </c>
      <c r="P26" s="11">
        <f>IF('Enojuma laiki bez_att. vājināj.'!P26=0,,(1460*100/(1460-823.921169741025)-'Ēnojuma attālumi'!N26*100/(1460-823.921169741025)))</f>
        <v>0</v>
      </c>
      <c r="Q26" s="11">
        <f>IF('Enojuma laiki bez_att. vājināj.'!Q26=0,,(1460*100/(1460-823.921169741025)-'Ēnojuma attālumi'!O26*100/(1460-823.921169741025)))</f>
        <v>0</v>
      </c>
    </row>
    <row r="27" spans="1:17" x14ac:dyDescent="0.45">
      <c r="A27" s="4">
        <f>'Enojuma laiki bez_att. vājināj.'!A27</f>
        <v>1</v>
      </c>
      <c r="B27" s="5">
        <f>SUM(F27:Q27)</f>
        <v>11.598012299862404</v>
      </c>
      <c r="C27" s="12">
        <f t="shared" si="0"/>
        <v>11.598012299862404</v>
      </c>
      <c r="D27" s="18">
        <f>'Enojuma laiki bez_att. vājināj.'!D27</f>
        <v>2.777777777777778E-2</v>
      </c>
      <c r="E27" s="19" t="s">
        <v>81</v>
      </c>
      <c r="F27" s="11">
        <f>IF('Enojuma laiki bez_att. vājināj.'!F27=0,,(1460*100/(1460-823.921169741025)-'Ēnojuma attālumi'!D27*100/(1460-823.921169741025)))</f>
        <v>0</v>
      </c>
      <c r="G27" s="11">
        <f>IF('Enojuma laiki bez_att. vājināj.'!G27=0,,(1460*100/(1460-823.921169741025)-'Ēnojuma attālumi'!E27*100/(1460-823.921169741025)))</f>
        <v>11.598012299862404</v>
      </c>
      <c r="H27" s="11">
        <f>IF('Enojuma laiki bez_att. vājināj.'!H27=0,,(1460*100/(1460-823.921169741025)-'Ēnojuma attālumi'!F27*100/(1460-823.921169741025)))</f>
        <v>0</v>
      </c>
      <c r="I27" s="11">
        <f>IF('Enojuma laiki bez_att. vājināj.'!I27=0,,(1460*100/(1460-823.921169741025)-'Ēnojuma attālumi'!G27*100/(1460-823.921169741025)))</f>
        <v>0</v>
      </c>
      <c r="J27" s="11">
        <f>IF('Enojuma laiki bez_att. vājināj.'!J27=0,,(1460*100/(1460-823.921169741025)-'Ēnojuma attālumi'!H27*100/(1460-823.921169741025)))</f>
        <v>0</v>
      </c>
      <c r="K27" s="11">
        <f>IF('Enojuma laiki bez_att. vājināj.'!K27=0,,(1460*100/(1460-823.921169741025)-'Ēnojuma attālumi'!I27*100/(1460-823.921169741025)))</f>
        <v>0</v>
      </c>
      <c r="L27" s="11">
        <f>IF('Enojuma laiki bez_att. vājināj.'!L27=0,,(1460*100/(1460-823.921169741025)-'Ēnojuma attālumi'!J27*100/(1460-823.921169741025)))</f>
        <v>0</v>
      </c>
      <c r="M27" s="11">
        <f>IF('Enojuma laiki bez_att. vājināj.'!M27=0,,(1460*100/(1460-823.921169741025)-'Ēnojuma attālumi'!K27*100/(1460-823.921169741025)))</f>
        <v>0</v>
      </c>
      <c r="N27" s="11">
        <f>IF('Enojuma laiki bez_att. vājināj.'!N27=0,,(1460*100/(1460-823.921169741025)-'Ēnojuma attālumi'!L27*100/(1460-823.921169741025)))</f>
        <v>0</v>
      </c>
      <c r="O27" s="11">
        <f>IF('Enojuma laiki bez_att. vājināj.'!O27=0,,(1460*100/(1460-823.921169741025)-'Ēnojuma attālumi'!M27*100/(1460-823.921169741025)))</f>
        <v>0</v>
      </c>
      <c r="P27" s="11">
        <f>IF('Enojuma laiki bez_att. vājināj.'!P27=0,,(1460*100/(1460-823.921169741025)-'Ēnojuma attālumi'!N27*100/(1460-823.921169741025)))</f>
        <v>0</v>
      </c>
      <c r="Q27" s="11">
        <f>IF('Enojuma laiki bez_att. vājināj.'!Q27=0,,(1460*100/(1460-823.921169741025)-'Ēnojuma attālumi'!O27*100/(1460-823.921169741025)))</f>
        <v>0</v>
      </c>
    </row>
    <row r="28" spans="1:17" x14ac:dyDescent="0.45">
      <c r="A28" s="4">
        <f>'Enojuma laiki bez_att. vājināj.'!A28</f>
        <v>1</v>
      </c>
      <c r="B28" s="5">
        <f>SUM(F28:Q28)</f>
        <v>4.8807791105442391</v>
      </c>
      <c r="C28" s="12">
        <f t="shared" si="0"/>
        <v>4.8807791105442391</v>
      </c>
      <c r="D28" s="18">
        <f>'Enojuma laiki bez_att. vājināj.'!D28</f>
        <v>6.8055555555555564E-2</v>
      </c>
      <c r="E28" s="19" t="s">
        <v>82</v>
      </c>
      <c r="F28" s="11">
        <f>IF('Enojuma laiki bez_att. vājināj.'!F28=0,,(1460*100/(1460-823.921169741025)-'Ēnojuma attālumi'!D28*100/(1460-823.921169741025)))</f>
        <v>0</v>
      </c>
      <c r="G28" s="11">
        <f>IF('Enojuma laiki bez_att. vājināj.'!G28=0,,(1460*100/(1460-823.921169741025)-'Ēnojuma attālumi'!E28*100/(1460-823.921169741025)))</f>
        <v>4.8807791105442391</v>
      </c>
      <c r="H28" s="11">
        <f>IF('Enojuma laiki bez_att. vājināj.'!H28=0,,(1460*100/(1460-823.921169741025)-'Ēnojuma attālumi'!F28*100/(1460-823.921169741025)))</f>
        <v>0</v>
      </c>
      <c r="I28" s="11">
        <f>IF('Enojuma laiki bez_att. vājināj.'!I28=0,,(1460*100/(1460-823.921169741025)-'Ēnojuma attālumi'!G28*100/(1460-823.921169741025)))</f>
        <v>0</v>
      </c>
      <c r="J28" s="11">
        <f>IF('Enojuma laiki bez_att. vājināj.'!J28=0,,(1460*100/(1460-823.921169741025)-'Ēnojuma attālumi'!H28*100/(1460-823.921169741025)))</f>
        <v>0</v>
      </c>
      <c r="K28" s="11">
        <f>IF('Enojuma laiki bez_att. vājināj.'!K28=0,,(1460*100/(1460-823.921169741025)-'Ēnojuma attālumi'!I28*100/(1460-823.921169741025)))</f>
        <v>0</v>
      </c>
      <c r="L28" s="11">
        <f>IF('Enojuma laiki bez_att. vājināj.'!L28=0,,(1460*100/(1460-823.921169741025)-'Ēnojuma attālumi'!J28*100/(1460-823.921169741025)))</f>
        <v>0</v>
      </c>
      <c r="M28" s="11">
        <f>IF('Enojuma laiki bez_att. vājināj.'!M28=0,,(1460*100/(1460-823.921169741025)-'Ēnojuma attālumi'!K28*100/(1460-823.921169741025)))</f>
        <v>0</v>
      </c>
      <c r="N28" s="11">
        <f>IF('Enojuma laiki bez_att. vājināj.'!N28=0,,(1460*100/(1460-823.921169741025)-'Ēnojuma attālumi'!L28*100/(1460-823.921169741025)))</f>
        <v>0</v>
      </c>
      <c r="O28" s="11">
        <f>IF('Enojuma laiki bez_att. vājināj.'!O28=0,,(1460*100/(1460-823.921169741025)-'Ēnojuma attālumi'!M28*100/(1460-823.921169741025)))</f>
        <v>0</v>
      </c>
      <c r="P28" s="11">
        <f>IF('Enojuma laiki bez_att. vājināj.'!P28=0,,(1460*100/(1460-823.921169741025)-'Ēnojuma attālumi'!N28*100/(1460-823.921169741025)))</f>
        <v>0</v>
      </c>
      <c r="Q28" s="11">
        <f>IF('Enojuma laiki bez_att. vājināj.'!Q28=0,,(1460*100/(1460-823.921169741025)-'Ēnojuma attālumi'!O28*100/(1460-823.921169741025)))</f>
        <v>0</v>
      </c>
    </row>
    <row r="29" spans="1:17" x14ac:dyDescent="0.45">
      <c r="A29" s="4">
        <f>'Enojuma laiki bez_att. vājināj.'!A29</f>
        <v>0</v>
      </c>
      <c r="B29" s="5">
        <f>SUM(F29:Q29)</f>
        <v>0</v>
      </c>
      <c r="C29" s="12">
        <f t="shared" si="0"/>
        <v>0</v>
      </c>
      <c r="D29" s="18">
        <f>'Enojuma laiki bez_att. vājināj.'!D29</f>
        <v>0</v>
      </c>
      <c r="E29" s="19" t="s">
        <v>83</v>
      </c>
      <c r="F29" s="11">
        <f>IF('Enojuma laiki bez_att. vājināj.'!F29=0,,(1460*100/(1460-823.921169741025)-'Ēnojuma attālumi'!D29*100/(1460-823.921169741025)))</f>
        <v>0</v>
      </c>
      <c r="G29" s="11">
        <f>IF('Enojuma laiki bez_att. vājināj.'!G29=0,,(1460*100/(1460-823.921169741025)-'Ēnojuma attālumi'!E29*100/(1460-823.921169741025)))</f>
        <v>0</v>
      </c>
      <c r="H29" s="11">
        <f>IF('Enojuma laiki bez_att. vājināj.'!H29=0,,(1460*100/(1460-823.921169741025)-'Ēnojuma attālumi'!F29*100/(1460-823.921169741025)))</f>
        <v>0</v>
      </c>
      <c r="I29" s="11">
        <f>IF('Enojuma laiki bez_att. vājināj.'!I29=0,,(1460*100/(1460-823.921169741025)-'Ēnojuma attālumi'!G29*100/(1460-823.921169741025)))</f>
        <v>0</v>
      </c>
      <c r="J29" s="11">
        <f>IF('Enojuma laiki bez_att. vājināj.'!J29=0,,(1460*100/(1460-823.921169741025)-'Ēnojuma attālumi'!H29*100/(1460-823.921169741025)))</f>
        <v>0</v>
      </c>
      <c r="K29" s="11">
        <f>IF('Enojuma laiki bez_att. vājināj.'!K29=0,,(1460*100/(1460-823.921169741025)-'Ēnojuma attālumi'!I29*100/(1460-823.921169741025)))</f>
        <v>0</v>
      </c>
      <c r="L29" s="11">
        <f>IF('Enojuma laiki bez_att. vājināj.'!L29=0,,(1460*100/(1460-823.921169741025)-'Ēnojuma attālumi'!J29*100/(1460-823.921169741025)))</f>
        <v>0</v>
      </c>
      <c r="M29" s="11">
        <f>IF('Enojuma laiki bez_att. vājināj.'!M29=0,,(1460*100/(1460-823.921169741025)-'Ēnojuma attālumi'!K29*100/(1460-823.921169741025)))</f>
        <v>0</v>
      </c>
      <c r="N29" s="11">
        <f>IF('Enojuma laiki bez_att. vājināj.'!N29=0,,(1460*100/(1460-823.921169741025)-'Ēnojuma attālumi'!L29*100/(1460-823.921169741025)))</f>
        <v>0</v>
      </c>
      <c r="O29" s="11">
        <f>IF('Enojuma laiki bez_att. vājināj.'!O29=0,,(1460*100/(1460-823.921169741025)-'Ēnojuma attālumi'!M29*100/(1460-823.921169741025)))</f>
        <v>0</v>
      </c>
      <c r="P29" s="11">
        <f>IF('Enojuma laiki bez_att. vājināj.'!P29=0,,(1460*100/(1460-823.921169741025)-'Ēnojuma attālumi'!N29*100/(1460-823.921169741025)))</f>
        <v>0</v>
      </c>
      <c r="Q29" s="11">
        <f>IF('Enojuma laiki bez_att. vājināj.'!Q29=0,,(1460*100/(1460-823.921169741025)-'Ēnojuma attālumi'!O29*100/(1460-823.921169741025)))</f>
        <v>0</v>
      </c>
    </row>
    <row r="30" spans="1:17" x14ac:dyDescent="0.45">
      <c r="A30" s="4">
        <f>'Enojuma laiki bez_att. vājināj.'!A30</f>
        <v>1</v>
      </c>
      <c r="B30" s="5">
        <f>SUM(F30:Q30)</f>
        <v>100.00000000000009</v>
      </c>
      <c r="C30" s="12">
        <f t="shared" si="0"/>
        <v>100.00000000000009</v>
      </c>
      <c r="D30" s="18">
        <f>'Enojuma laiki bez_att. vājināj.'!D30</f>
        <v>1.0729166666666667</v>
      </c>
      <c r="E30" s="19" t="s">
        <v>84</v>
      </c>
      <c r="F30" s="11">
        <f>IF('Enojuma laiki bez_att. vājināj.'!F30=0,,(1460*100/(1460-823.921169741025)-'Ēnojuma attālumi'!D30*100/(1460-823.921169741025)))</f>
        <v>0</v>
      </c>
      <c r="G30" s="11">
        <f>IF('Enojuma laiki bez_att. vājināj.'!G30=0,,(1460*100/(1460-823.921169741025)-'Ēnojuma attālumi'!E30*100/(1460-823.921169741025)))</f>
        <v>100.00000000000009</v>
      </c>
      <c r="H30" s="11">
        <f>IF('Enojuma laiki bez_att. vājināj.'!H30=0,,(1460*100/(1460-823.921169741025)-'Ēnojuma attālumi'!F30*100/(1460-823.921169741025)))</f>
        <v>0</v>
      </c>
      <c r="I30" s="11">
        <f>IF('Enojuma laiki bez_att. vājināj.'!I30=0,,(1460*100/(1460-823.921169741025)-'Ēnojuma attālumi'!G30*100/(1460-823.921169741025)))</f>
        <v>0</v>
      </c>
      <c r="J30" s="11">
        <f>IF('Enojuma laiki bez_att. vājināj.'!J30=0,,(1460*100/(1460-823.921169741025)-'Ēnojuma attālumi'!H30*100/(1460-823.921169741025)))</f>
        <v>0</v>
      </c>
      <c r="K30" s="11">
        <f>IF('Enojuma laiki bez_att. vājināj.'!K30=0,,(1460*100/(1460-823.921169741025)-'Ēnojuma attālumi'!I30*100/(1460-823.921169741025)))</f>
        <v>0</v>
      </c>
      <c r="L30" s="11">
        <f>IF('Enojuma laiki bez_att. vājināj.'!L30=0,,(1460*100/(1460-823.921169741025)-'Ēnojuma attālumi'!J30*100/(1460-823.921169741025)))</f>
        <v>0</v>
      </c>
      <c r="M30" s="11">
        <f>IF('Enojuma laiki bez_att. vājināj.'!M30=0,,(1460*100/(1460-823.921169741025)-'Ēnojuma attālumi'!K30*100/(1460-823.921169741025)))</f>
        <v>0</v>
      </c>
      <c r="N30" s="11">
        <f>IF('Enojuma laiki bez_att. vājināj.'!N30=0,,(1460*100/(1460-823.921169741025)-'Ēnojuma attālumi'!L30*100/(1460-823.921169741025)))</f>
        <v>0</v>
      </c>
      <c r="O30" s="11">
        <f>IF('Enojuma laiki bez_att. vājināj.'!O30=0,,(1460*100/(1460-823.921169741025)-'Ēnojuma attālumi'!M30*100/(1460-823.921169741025)))</f>
        <v>0</v>
      </c>
      <c r="P30" s="11">
        <f>IF('Enojuma laiki bez_att. vājināj.'!P30=0,,(1460*100/(1460-823.921169741025)-'Ēnojuma attālumi'!N30*100/(1460-823.921169741025)))</f>
        <v>0</v>
      </c>
      <c r="Q30" s="11">
        <f>IF('Enojuma laiki bez_att. vājināj.'!Q30=0,,(1460*100/(1460-823.921169741025)-'Ēnojuma attālumi'!O30*100/(1460-823.921169741025)))</f>
        <v>0</v>
      </c>
    </row>
    <row r="31" spans="1:17" x14ac:dyDescent="0.45">
      <c r="A31" s="4">
        <f>'Enojuma laiki bez_att. vājināj.'!A31</f>
        <v>1</v>
      </c>
      <c r="B31" s="5">
        <f>SUM(F31:Q31)</f>
        <v>42.722886636240133</v>
      </c>
      <c r="C31" s="12">
        <f t="shared" si="0"/>
        <v>42.722886636240133</v>
      </c>
      <c r="D31" s="18">
        <f>'Enojuma laiki bez_att. vājināj.'!D31</f>
        <v>9.5138888888888898E-2</v>
      </c>
      <c r="E31" s="19" t="s">
        <v>85</v>
      </c>
      <c r="F31" s="11">
        <f>IF('Enojuma laiki bez_att. vājināj.'!F31=0,,(1460*100/(1460-823.921169741025)-'Ēnojuma attālumi'!D31*100/(1460-823.921169741025)))</f>
        <v>0</v>
      </c>
      <c r="G31" s="11">
        <f>IF('Enojuma laiki bez_att. vājināj.'!G31=0,,(1460*100/(1460-823.921169741025)-'Ēnojuma attālumi'!E31*100/(1460-823.921169741025)))</f>
        <v>0</v>
      </c>
      <c r="H31" s="11">
        <f>IF('Enojuma laiki bez_att. vājināj.'!H31=0,,(1460*100/(1460-823.921169741025)-'Ēnojuma attālumi'!F31*100/(1460-823.921169741025)))</f>
        <v>0</v>
      </c>
      <c r="I31" s="11">
        <f>IF('Enojuma laiki bez_att. vājināj.'!I31=0,,(1460*100/(1460-823.921169741025)-'Ēnojuma attālumi'!G31*100/(1460-823.921169741025)))</f>
        <v>0</v>
      </c>
      <c r="J31" s="11">
        <f>IF('Enojuma laiki bez_att. vājināj.'!J31=0,,(1460*100/(1460-823.921169741025)-'Ēnojuma attālumi'!H31*100/(1460-823.921169741025)))</f>
        <v>0</v>
      </c>
      <c r="K31" s="11">
        <f>IF('Enojuma laiki bez_att. vājināj.'!K31=0,,(1460*100/(1460-823.921169741025)-'Ēnojuma attālumi'!I31*100/(1460-823.921169741025)))</f>
        <v>0</v>
      </c>
      <c r="L31" s="11">
        <f>IF('Enojuma laiki bez_att. vājināj.'!L31=0,,(1460*100/(1460-823.921169741025)-'Ēnojuma attālumi'!J31*100/(1460-823.921169741025)))</f>
        <v>0</v>
      </c>
      <c r="M31" s="11">
        <f>IF('Enojuma laiki bez_att. vājināj.'!M31=0,,(1460*100/(1460-823.921169741025)-'Ēnojuma attālumi'!K31*100/(1460-823.921169741025)))</f>
        <v>0</v>
      </c>
      <c r="N31" s="11">
        <f>IF('Enojuma laiki bez_att. vājināj.'!N31=0,,(1460*100/(1460-823.921169741025)-'Ēnojuma attālumi'!L31*100/(1460-823.921169741025)))</f>
        <v>0</v>
      </c>
      <c r="O31" s="11">
        <f>IF('Enojuma laiki bez_att. vājināj.'!O31=0,,(1460*100/(1460-823.921169741025)-'Ēnojuma attālumi'!M31*100/(1460-823.921169741025)))</f>
        <v>0</v>
      </c>
      <c r="P31" s="11">
        <f>IF('Enojuma laiki bez_att. vājināj.'!P31=0,,(1460*100/(1460-823.921169741025)-'Ēnojuma attālumi'!N31*100/(1460-823.921169741025)))</f>
        <v>0</v>
      </c>
      <c r="Q31" s="11">
        <f>IF('Enojuma laiki bez_att. vājināj.'!Q31=0,,(1460*100/(1460-823.921169741025)-'Ēnojuma attālumi'!O31*100/(1460-823.921169741025)))</f>
        <v>42.722886636240133</v>
      </c>
    </row>
    <row r="32" spans="1:17" x14ac:dyDescent="0.45">
      <c r="A32" s="4">
        <f>'Enojuma laiki bez_att. vājināj.'!A32</f>
        <v>3</v>
      </c>
      <c r="B32" s="5">
        <f>SUM(F32:Q32)</f>
        <v>85.287192966695159</v>
      </c>
      <c r="C32" s="12">
        <f t="shared" si="0"/>
        <v>28.429064322231721</v>
      </c>
      <c r="D32" s="18">
        <f>'Enojuma laiki bez_att. vājināj.'!D32</f>
        <v>0.35000000000000003</v>
      </c>
      <c r="E32" s="19" t="s">
        <v>86</v>
      </c>
      <c r="F32" s="11">
        <f>IF('Enojuma laiki bez_att. vājināj.'!F32=0,,(1460*100/(1460-823.921169741025)-'Ēnojuma attālumi'!D32*100/(1460-823.921169741025)))</f>
        <v>0</v>
      </c>
      <c r="G32" s="11">
        <f>IF('Enojuma laiki bez_att. vājināj.'!G32=0,,(1460*100/(1460-823.921169741025)-'Ēnojuma attālumi'!E32*100/(1460-823.921169741025)))</f>
        <v>0</v>
      </c>
      <c r="H32" s="11">
        <f>IF('Enojuma laiki bez_att. vājināj.'!H32=0,,(1460*100/(1460-823.921169741025)-'Ēnojuma attālumi'!F32*100/(1460-823.921169741025)))</f>
        <v>0</v>
      </c>
      <c r="I32" s="11">
        <f>IF('Enojuma laiki bez_att. vājināj.'!I32=0,,(1460*100/(1460-823.921169741025)-'Ēnojuma attālumi'!G32*100/(1460-823.921169741025)))</f>
        <v>0</v>
      </c>
      <c r="J32" s="11">
        <f>IF('Enojuma laiki bez_att. vājināj.'!J32=0,,(1460*100/(1460-823.921169741025)-'Ēnojuma attālumi'!H32*100/(1460-823.921169741025)))</f>
        <v>0</v>
      </c>
      <c r="K32" s="11">
        <f>IF('Enojuma laiki bez_att. vājināj.'!K32=0,,(1460*100/(1460-823.921169741025)-'Ēnojuma attālumi'!I32*100/(1460-823.921169741025)))</f>
        <v>0</v>
      </c>
      <c r="L32" s="11">
        <f>IF('Enojuma laiki bez_att. vājināj.'!L32=0,,(1460*100/(1460-823.921169741025)-'Ēnojuma attālumi'!J32*100/(1460-823.921169741025)))</f>
        <v>0</v>
      </c>
      <c r="M32" s="11">
        <f>IF('Enojuma laiki bez_att. vājināj.'!M32=0,,(1460*100/(1460-823.921169741025)-'Ēnojuma attālumi'!K32*100/(1460-823.921169741025)))</f>
        <v>0</v>
      </c>
      <c r="N32" s="11">
        <f>IF('Enojuma laiki bez_att. vājināj.'!N32=0,,(1460*100/(1460-823.921169741025)-'Ēnojuma attālumi'!L32*100/(1460-823.921169741025)))</f>
        <v>77.419598732772471</v>
      </c>
      <c r="O32" s="11">
        <f>IF('Enojuma laiki bez_att. vājināj.'!O32=0,,(1460*100/(1460-823.921169741025)-'Ēnojuma attālumi'!M32*100/(1460-823.921169741025)))</f>
        <v>2.8291240236115698</v>
      </c>
      <c r="P32" s="11">
        <f>IF('Enojuma laiki bez_att. vājināj.'!P32=0,,(1460*100/(1460-823.921169741025)-'Ēnojuma attālumi'!N32*100/(1460-823.921169741025)))</f>
        <v>0</v>
      </c>
      <c r="Q32" s="11">
        <f>IF('Enojuma laiki bez_att. vājināj.'!Q32=0,,(1460*100/(1460-823.921169741025)-'Ēnojuma attālumi'!O32*100/(1460-823.921169741025)))</f>
        <v>5.0384702103111181</v>
      </c>
    </row>
    <row r="33" spans="1:17" x14ac:dyDescent="0.45">
      <c r="A33" s="4">
        <f>'Enojuma laiki bez_att. vājināj.'!A33</f>
        <v>2</v>
      </c>
      <c r="B33" s="5">
        <f>SUM(F33:Q33)</f>
        <v>117.78301146832837</v>
      </c>
      <c r="C33" s="12">
        <f t="shared" si="0"/>
        <v>58.891505734164184</v>
      </c>
      <c r="D33" s="18">
        <f>'Enojuma laiki bez_att. vājināj.'!D33</f>
        <v>1.7361111111111112</v>
      </c>
      <c r="E33" s="19" t="s">
        <v>87</v>
      </c>
      <c r="F33" s="11">
        <f>IF('Enojuma laiki bez_att. vājināj.'!F33=0,,(1460*100/(1460-823.921169741025)-'Ēnojuma attālumi'!D33*100/(1460-823.921169741025)))</f>
        <v>38.296297301070098</v>
      </c>
      <c r="G33" s="11">
        <f>IF('Enojuma laiki bez_att. vājināj.'!G33=0,,(1460*100/(1460-823.921169741025)-'Ēnojuma attālumi'!E33*100/(1460-823.921169741025)))</f>
        <v>79.48671416725827</v>
      </c>
      <c r="H33" s="11">
        <f>IF('Enojuma laiki bez_att. vājināj.'!H33=0,,(1460*100/(1460-823.921169741025)-'Ēnojuma attālumi'!F33*100/(1460-823.921169741025)))</f>
        <v>0</v>
      </c>
      <c r="I33" s="11">
        <f>IF('Enojuma laiki bez_att. vājināj.'!I33=0,,(1460*100/(1460-823.921169741025)-'Ēnojuma attālumi'!G33*100/(1460-823.921169741025)))</f>
        <v>0</v>
      </c>
      <c r="J33" s="11">
        <f>IF('Enojuma laiki bez_att. vājināj.'!J33=0,,(1460*100/(1460-823.921169741025)-'Ēnojuma attālumi'!H33*100/(1460-823.921169741025)))</f>
        <v>0</v>
      </c>
      <c r="K33" s="11">
        <f>IF('Enojuma laiki bez_att. vājināj.'!K33=0,,(1460*100/(1460-823.921169741025)-'Ēnojuma attālumi'!I33*100/(1460-823.921169741025)))</f>
        <v>0</v>
      </c>
      <c r="L33" s="11">
        <f>IF('Enojuma laiki bez_att. vājināj.'!L33=0,,(1460*100/(1460-823.921169741025)-'Ēnojuma attālumi'!J33*100/(1460-823.921169741025)))</f>
        <v>0</v>
      </c>
      <c r="M33" s="11">
        <f>IF('Enojuma laiki bez_att. vājināj.'!M33=0,,(1460*100/(1460-823.921169741025)-'Ēnojuma attālumi'!K33*100/(1460-823.921169741025)))</f>
        <v>0</v>
      </c>
      <c r="N33" s="11">
        <f>IF('Enojuma laiki bez_att. vājināj.'!N33=0,,(1460*100/(1460-823.921169741025)-'Ēnojuma attālumi'!L33*100/(1460-823.921169741025)))</f>
        <v>0</v>
      </c>
      <c r="O33" s="11">
        <f>IF('Enojuma laiki bez_att. vājināj.'!O33=0,,(1460*100/(1460-823.921169741025)-'Ēnojuma attālumi'!M33*100/(1460-823.921169741025)))</f>
        <v>0</v>
      </c>
      <c r="P33" s="11">
        <f>IF('Enojuma laiki bez_att. vājināj.'!P33=0,,(1460*100/(1460-823.921169741025)-'Ēnojuma attālumi'!N33*100/(1460-823.921169741025)))</f>
        <v>0</v>
      </c>
      <c r="Q33" s="11">
        <f>IF('Enojuma laiki bez_att. vājināj.'!Q33=0,,(1460*100/(1460-823.921169741025)-'Ēnojuma attālumi'!O33*100/(1460-823.921169741025)))</f>
        <v>0</v>
      </c>
    </row>
    <row r="34" spans="1:17" x14ac:dyDescent="0.45">
      <c r="A34" s="4">
        <f>'Enojuma laiki bez_att. vājināj.'!A34</f>
        <v>2</v>
      </c>
      <c r="B34" s="5">
        <f>SUM(F34:Q34)</f>
        <v>72.325816065398726</v>
      </c>
      <c r="C34" s="12">
        <f t="shared" si="0"/>
        <v>36.162908032699363</v>
      </c>
      <c r="D34" s="18">
        <f>'Enojuma laiki bez_att. vājināj.'!D34</f>
        <v>0.36041666666666672</v>
      </c>
      <c r="E34" s="19" t="s">
        <v>88</v>
      </c>
      <c r="F34" s="11">
        <f>IF('Enojuma laiki bez_att. vājināj.'!F34=0,,(1460*100/(1460-823.921169741025)-'Ēnojuma attālumi'!D34*100/(1460-823.921169741025)))</f>
        <v>0</v>
      </c>
      <c r="G34" s="11">
        <f>IF('Enojuma laiki bez_att. vājināj.'!G34=0,,(1460*100/(1460-823.921169741025)-'Ēnojuma attālumi'!E34*100/(1460-823.921169741025)))</f>
        <v>0</v>
      </c>
      <c r="H34" s="11">
        <f>IF('Enojuma laiki bez_att. vājināj.'!H34=0,,(1460*100/(1460-823.921169741025)-'Ēnojuma attālumi'!F34*100/(1460-823.921169741025)))</f>
        <v>0</v>
      </c>
      <c r="I34" s="11">
        <f>IF('Enojuma laiki bez_att. vājināj.'!I34=0,,(1460*100/(1460-823.921169741025)-'Ēnojuma attālumi'!G34*100/(1460-823.921169741025)))</f>
        <v>0</v>
      </c>
      <c r="J34" s="11">
        <f>IF('Enojuma laiki bez_att. vājināj.'!J34=0,,(1460*100/(1460-823.921169741025)-'Ēnojuma attālumi'!H34*100/(1460-823.921169741025)))</f>
        <v>0</v>
      </c>
      <c r="K34" s="11">
        <f>IF('Enojuma laiki bez_att. vājināj.'!K34=0,,(1460*100/(1460-823.921169741025)-'Ēnojuma attālumi'!I34*100/(1460-823.921169741025)))</f>
        <v>0</v>
      </c>
      <c r="L34" s="11">
        <f>IF('Enojuma laiki bez_att. vājināj.'!L34=0,,(1460*100/(1460-823.921169741025)-'Ēnojuma attālumi'!J34*100/(1460-823.921169741025)))</f>
        <v>0</v>
      </c>
      <c r="M34" s="11">
        <f>IF('Enojuma laiki bez_att. vājināj.'!M34=0,,(1460*100/(1460-823.921169741025)-'Ēnojuma attālumi'!K34*100/(1460-823.921169741025)))</f>
        <v>0</v>
      </c>
      <c r="N34" s="11">
        <f>IF('Enojuma laiki bez_att. vājināj.'!N34=0,,(1460*100/(1460-823.921169741025)-'Ēnojuma attālumi'!L34*100/(1460-823.921169741025)))</f>
        <v>42.828505943473829</v>
      </c>
      <c r="O34" s="11">
        <f>IF('Enojuma laiki bez_att. vājināj.'!O34=0,,(1460*100/(1460-823.921169741025)-'Ēnojuma attālumi'!M34*100/(1460-823.921169741025)))</f>
        <v>0</v>
      </c>
      <c r="P34" s="11">
        <f>IF('Enojuma laiki bez_att. vājināj.'!P34=0,,(1460*100/(1460-823.921169741025)-'Ēnojuma attālumi'!N34*100/(1460-823.921169741025)))</f>
        <v>0</v>
      </c>
      <c r="Q34" s="11">
        <f>IF('Enojuma laiki bez_att. vājināj.'!Q34=0,,(1460*100/(1460-823.921169741025)-'Ēnojuma attālumi'!O34*100/(1460-823.921169741025)))</f>
        <v>29.497310121924897</v>
      </c>
    </row>
    <row r="35" spans="1:17" x14ac:dyDescent="0.45">
      <c r="A35" s="4">
        <f>'Enojuma laiki bez_att. vājināj.'!A35</f>
        <v>2</v>
      </c>
      <c r="B35" s="5">
        <f>SUM(F35:Q35)</f>
        <v>102.93321291271843</v>
      </c>
      <c r="C35" s="12">
        <f t="shared" si="0"/>
        <v>51.466606456359216</v>
      </c>
      <c r="D35" s="18">
        <f>'Enojuma laiki bez_att. vājināj.'!D35</f>
        <v>7.4305555555555555E-2</v>
      </c>
      <c r="E35" s="19" t="s">
        <v>89</v>
      </c>
      <c r="F35" s="11">
        <f>IF('Enojuma laiki bez_att. vājināj.'!F35=0,,(1460*100/(1460-823.921169741025)-'Ēnojuma attālumi'!D35*100/(1460-823.921169741025)))</f>
        <v>0</v>
      </c>
      <c r="G35" s="11">
        <f>IF('Enojuma laiki bez_att. vājināj.'!G35=0,,(1460*100/(1460-823.921169741025)-'Ēnojuma attālumi'!E35*100/(1460-823.921169741025)))</f>
        <v>0</v>
      </c>
      <c r="H35" s="11">
        <f>IF('Enojuma laiki bez_att. vājināj.'!H35=0,,(1460*100/(1460-823.921169741025)-'Ēnojuma attālumi'!F35*100/(1460-823.921169741025)))</f>
        <v>0</v>
      </c>
      <c r="I35" s="11">
        <f>IF('Enojuma laiki bez_att. vājināj.'!I35=0,,(1460*100/(1460-823.921169741025)-'Ēnojuma attālumi'!G35*100/(1460-823.921169741025)))</f>
        <v>0</v>
      </c>
      <c r="J35" s="11">
        <f>IF('Enojuma laiki bez_att. vājināj.'!J35=0,,(1460*100/(1460-823.921169741025)-'Ēnojuma attālumi'!H35*100/(1460-823.921169741025)))</f>
        <v>0</v>
      </c>
      <c r="K35" s="11">
        <f>IF('Enojuma laiki bez_att. vājināj.'!K35=0,,(1460*100/(1460-823.921169741025)-'Ēnojuma attālumi'!I35*100/(1460-823.921169741025)))</f>
        <v>0</v>
      </c>
      <c r="L35" s="11">
        <f>IF('Enojuma laiki bez_att. vājināj.'!L35=0,,(1460*100/(1460-823.921169741025)-'Ēnojuma attālumi'!J35*100/(1460-823.921169741025)))</f>
        <v>0</v>
      </c>
      <c r="M35" s="11">
        <f>IF('Enojuma laiki bez_att. vājināj.'!M35=0,,(1460*100/(1460-823.921169741025)-'Ēnojuma attālumi'!K35*100/(1460-823.921169741025)))</f>
        <v>0</v>
      </c>
      <c r="N35" s="11">
        <f>IF('Enojuma laiki bez_att. vājināj.'!N35=0,,(1460*100/(1460-823.921169741025)-'Ēnojuma attālumi'!L35*100/(1460-823.921169741025)))</f>
        <v>92.927720454263493</v>
      </c>
      <c r="O35" s="11">
        <f>IF('Enojuma laiki bez_att. vājināj.'!O35=0,,(1460*100/(1460-823.921169741025)-'Ēnojuma attālumi'!M35*100/(1460-823.921169741025)))</f>
        <v>10.005492458454938</v>
      </c>
      <c r="P35" s="11">
        <f>IF('Enojuma laiki bez_att. vājināj.'!P35=0,,(1460*100/(1460-823.921169741025)-'Ēnojuma attālumi'!N35*100/(1460-823.921169741025)))</f>
        <v>0</v>
      </c>
      <c r="Q35" s="11">
        <f>IF('Enojuma laiki bez_att. vājināj.'!Q35=0,,(1460*100/(1460-823.921169741025)-'Ēnojuma attālumi'!O35*100/(1460-823.921169741025)))</f>
        <v>0</v>
      </c>
    </row>
    <row r="36" spans="1:17" x14ac:dyDescent="0.45">
      <c r="A36" s="4">
        <f>'Enojuma laiki bez_att. vājināj.'!A36</f>
        <v>1</v>
      </c>
      <c r="B36" s="5">
        <f>SUM(F36:Q36)</f>
        <v>63.800133923616926</v>
      </c>
      <c r="C36" s="12">
        <f t="shared" si="0"/>
        <v>63.800133923616926</v>
      </c>
      <c r="D36" s="18">
        <f>'Enojuma laiki bez_att. vājināj.'!D36</f>
        <v>0.72777777777777786</v>
      </c>
      <c r="E36" s="19" t="s">
        <v>90</v>
      </c>
      <c r="F36" s="11">
        <f>IF('Enojuma laiki bez_att. vājināj.'!F36=0,,(1460*100/(1460-823.921169741025)-'Ēnojuma attālumi'!D36*100/(1460-823.921169741025)))</f>
        <v>0</v>
      </c>
      <c r="G36" s="11">
        <f>IF('Enojuma laiki bez_att. vājināj.'!G36=0,,(1460*100/(1460-823.921169741025)-'Ēnojuma attālumi'!E36*100/(1460-823.921169741025)))</f>
        <v>0</v>
      </c>
      <c r="H36" s="11">
        <f>IF('Enojuma laiki bez_att. vājināj.'!H36=0,,(1460*100/(1460-823.921169741025)-'Ēnojuma attālumi'!F36*100/(1460-823.921169741025)))</f>
        <v>0</v>
      </c>
      <c r="I36" s="11">
        <f>IF('Enojuma laiki bez_att. vājināj.'!I36=0,,(1460*100/(1460-823.921169741025)-'Ēnojuma attālumi'!G36*100/(1460-823.921169741025)))</f>
        <v>0</v>
      </c>
      <c r="J36" s="11">
        <f>IF('Enojuma laiki bez_att. vājināj.'!J36=0,,(1460*100/(1460-823.921169741025)-'Ēnojuma attālumi'!H36*100/(1460-823.921169741025)))</f>
        <v>0</v>
      </c>
      <c r="K36" s="11">
        <f>IF('Enojuma laiki bez_att. vājināj.'!K36=0,,(1460*100/(1460-823.921169741025)-'Ēnojuma attālumi'!I36*100/(1460-823.921169741025)))</f>
        <v>0</v>
      </c>
      <c r="L36" s="11">
        <f>IF('Enojuma laiki bez_att. vājināj.'!L36=0,,(1460*100/(1460-823.921169741025)-'Ēnojuma attālumi'!J36*100/(1460-823.921169741025)))</f>
        <v>0</v>
      </c>
      <c r="M36" s="11">
        <f>IF('Enojuma laiki bez_att. vājināj.'!M36=0,,(1460*100/(1460-823.921169741025)-'Ēnojuma attālumi'!K36*100/(1460-823.921169741025)))</f>
        <v>0</v>
      </c>
      <c r="N36" s="11">
        <f>IF('Enojuma laiki bez_att. vājināj.'!N36=0,,(1460*100/(1460-823.921169741025)-'Ēnojuma attālumi'!L36*100/(1460-823.921169741025)))</f>
        <v>0</v>
      </c>
      <c r="O36" s="11">
        <f>IF('Enojuma laiki bez_att. vājināj.'!O36=0,,(1460*100/(1460-823.921169741025)-'Ēnojuma attālumi'!M36*100/(1460-823.921169741025)))</f>
        <v>0</v>
      </c>
      <c r="P36" s="11">
        <f>IF('Enojuma laiki bez_att. vājināj.'!P36=0,,(1460*100/(1460-823.921169741025)-'Ēnojuma attālumi'!N36*100/(1460-823.921169741025)))</f>
        <v>63.800133923616926</v>
      </c>
      <c r="Q36" s="11">
        <f>IF('Enojuma laiki bez_att. vājināj.'!Q36=0,,(1460*100/(1460-823.921169741025)-'Ēnojuma attālumi'!O36*100/(1460-823.921169741025)))</f>
        <v>0</v>
      </c>
    </row>
    <row r="37" spans="1:17" x14ac:dyDescent="0.45">
      <c r="A37" s="4">
        <f>'Enojuma laiki bez_att. vājināj.'!A37</f>
        <v>0</v>
      </c>
      <c r="B37" s="5">
        <f>SUM(F37:Q37)</f>
        <v>0</v>
      </c>
      <c r="C37" s="12">
        <f t="shared" si="0"/>
        <v>0</v>
      </c>
      <c r="D37" s="18">
        <f>'Enojuma laiki bez_att. vājināj.'!D37</f>
        <v>0</v>
      </c>
      <c r="E37" s="19" t="s">
        <v>91</v>
      </c>
      <c r="F37" s="11">
        <f>IF('Enojuma laiki bez_att. vājināj.'!F37=0,,(1460*100/(1460-823.921169741025)-'Ēnojuma attālumi'!D37*100/(1460-823.921169741025)))</f>
        <v>0</v>
      </c>
      <c r="G37" s="11">
        <f>IF('Enojuma laiki bez_att. vājināj.'!G37=0,,(1460*100/(1460-823.921169741025)-'Ēnojuma attālumi'!E37*100/(1460-823.921169741025)))</f>
        <v>0</v>
      </c>
      <c r="H37" s="11">
        <f>IF('Enojuma laiki bez_att. vājināj.'!H37=0,,(1460*100/(1460-823.921169741025)-'Ēnojuma attālumi'!F37*100/(1460-823.921169741025)))</f>
        <v>0</v>
      </c>
      <c r="I37" s="11">
        <f>IF('Enojuma laiki bez_att. vājināj.'!I37=0,,(1460*100/(1460-823.921169741025)-'Ēnojuma attālumi'!G37*100/(1460-823.921169741025)))</f>
        <v>0</v>
      </c>
      <c r="J37" s="11">
        <f>IF('Enojuma laiki bez_att. vājināj.'!J37=0,,(1460*100/(1460-823.921169741025)-'Ēnojuma attālumi'!H37*100/(1460-823.921169741025)))</f>
        <v>0</v>
      </c>
      <c r="K37" s="11">
        <f>IF('Enojuma laiki bez_att. vājināj.'!K37=0,,(1460*100/(1460-823.921169741025)-'Ēnojuma attālumi'!I37*100/(1460-823.921169741025)))</f>
        <v>0</v>
      </c>
      <c r="L37" s="11">
        <f>IF('Enojuma laiki bez_att. vājināj.'!L37=0,,(1460*100/(1460-823.921169741025)-'Ēnojuma attālumi'!J37*100/(1460-823.921169741025)))</f>
        <v>0</v>
      </c>
      <c r="M37" s="11">
        <f>IF('Enojuma laiki bez_att. vājināj.'!M37=0,,(1460*100/(1460-823.921169741025)-'Ēnojuma attālumi'!K37*100/(1460-823.921169741025)))</f>
        <v>0</v>
      </c>
      <c r="N37" s="11">
        <f>IF('Enojuma laiki bez_att. vājināj.'!N37=0,,(1460*100/(1460-823.921169741025)-'Ēnojuma attālumi'!L37*100/(1460-823.921169741025)))</f>
        <v>0</v>
      </c>
      <c r="O37" s="11">
        <f>IF('Enojuma laiki bez_att. vājināj.'!O37=0,,(1460*100/(1460-823.921169741025)-'Ēnojuma attālumi'!M37*100/(1460-823.921169741025)))</f>
        <v>0</v>
      </c>
      <c r="P37" s="11">
        <f>IF('Enojuma laiki bez_att. vājināj.'!P37=0,,(1460*100/(1460-823.921169741025)-'Ēnojuma attālumi'!N37*100/(1460-823.921169741025)))</f>
        <v>0</v>
      </c>
      <c r="Q37" s="11">
        <f>IF('Enojuma laiki bez_att. vājināj.'!Q37=0,,(1460*100/(1460-823.921169741025)-'Ēnojuma attālumi'!O37*100/(1460-823.921169741025)))</f>
        <v>0</v>
      </c>
    </row>
    <row r="38" spans="1:17" x14ac:dyDescent="0.45">
      <c r="A38" s="4">
        <f>'Enojuma laiki bez_att. vājināj.'!A38</f>
        <v>0</v>
      </c>
      <c r="B38" s="5">
        <f>SUM(F38:Q38)</f>
        <v>0</v>
      </c>
      <c r="C38" s="12">
        <f t="shared" si="0"/>
        <v>0</v>
      </c>
      <c r="D38" s="18">
        <f>'Enojuma laiki bez_att. vājināj.'!D38</f>
        <v>0</v>
      </c>
      <c r="E38" s="19" t="s">
        <v>92</v>
      </c>
      <c r="F38" s="11">
        <f>IF('Enojuma laiki bez_att. vājināj.'!F38=0,,(1460*100/(1460-823.921169741025)-'Ēnojuma attālumi'!D38*100/(1460-823.921169741025)))</f>
        <v>0</v>
      </c>
      <c r="G38" s="11">
        <f>IF('Enojuma laiki bez_att. vājināj.'!G38=0,,(1460*100/(1460-823.921169741025)-'Ēnojuma attālumi'!E38*100/(1460-823.921169741025)))</f>
        <v>0</v>
      </c>
      <c r="H38" s="11">
        <f>IF('Enojuma laiki bez_att. vājināj.'!H38=0,,(1460*100/(1460-823.921169741025)-'Ēnojuma attālumi'!F38*100/(1460-823.921169741025)))</f>
        <v>0</v>
      </c>
      <c r="I38" s="11">
        <f>IF('Enojuma laiki bez_att. vājināj.'!I38=0,,(1460*100/(1460-823.921169741025)-'Ēnojuma attālumi'!G38*100/(1460-823.921169741025)))</f>
        <v>0</v>
      </c>
      <c r="J38" s="11">
        <f>IF('Enojuma laiki bez_att. vājināj.'!J38=0,,(1460*100/(1460-823.921169741025)-'Ēnojuma attālumi'!H38*100/(1460-823.921169741025)))</f>
        <v>0</v>
      </c>
      <c r="K38" s="11">
        <f>IF('Enojuma laiki bez_att. vājināj.'!K38=0,,(1460*100/(1460-823.921169741025)-'Ēnojuma attālumi'!I38*100/(1460-823.921169741025)))</f>
        <v>0</v>
      </c>
      <c r="L38" s="11">
        <f>IF('Enojuma laiki bez_att. vājināj.'!L38=0,,(1460*100/(1460-823.921169741025)-'Ēnojuma attālumi'!J38*100/(1460-823.921169741025)))</f>
        <v>0</v>
      </c>
      <c r="M38" s="11">
        <f>IF('Enojuma laiki bez_att. vājināj.'!M38=0,,(1460*100/(1460-823.921169741025)-'Ēnojuma attālumi'!K38*100/(1460-823.921169741025)))</f>
        <v>0</v>
      </c>
      <c r="N38" s="11">
        <f>IF('Enojuma laiki bez_att. vājināj.'!N38=0,,(1460*100/(1460-823.921169741025)-'Ēnojuma attālumi'!L38*100/(1460-823.921169741025)))</f>
        <v>0</v>
      </c>
      <c r="O38" s="11">
        <f>IF('Enojuma laiki bez_att. vājināj.'!O38=0,,(1460*100/(1460-823.921169741025)-'Ēnojuma attālumi'!M38*100/(1460-823.921169741025)))</f>
        <v>0</v>
      </c>
      <c r="P38" s="11">
        <f>IF('Enojuma laiki bez_att. vājināj.'!P38=0,,(1460*100/(1460-823.921169741025)-'Ēnojuma attālumi'!N38*100/(1460-823.921169741025)))</f>
        <v>0</v>
      </c>
      <c r="Q38" s="11">
        <f>IF('Enojuma laiki bez_att. vājināj.'!Q38=0,,(1460*100/(1460-823.921169741025)-'Ēnojuma attālumi'!O38*100/(1460-823.921169741025)))</f>
        <v>0</v>
      </c>
    </row>
    <row r="39" spans="1:17" x14ac:dyDescent="0.45">
      <c r="A39" s="4">
        <f>'Enojuma laiki bez_att. vājināj.'!A39</f>
        <v>0</v>
      </c>
      <c r="B39" s="5">
        <f>SUM(F39:Q39)</f>
        <v>0</v>
      </c>
      <c r="C39" s="12">
        <f t="shared" si="0"/>
        <v>0</v>
      </c>
      <c r="D39" s="18">
        <f>'Enojuma laiki bez_att. vājināj.'!D39</f>
        <v>0</v>
      </c>
      <c r="E39" s="19" t="s">
        <v>93</v>
      </c>
      <c r="F39" s="11">
        <f>IF('Enojuma laiki bez_att. vājināj.'!F39=0,,(1460*100/(1460-823.921169741025)-'Ēnojuma attālumi'!D39*100/(1460-823.921169741025)))</f>
        <v>0</v>
      </c>
      <c r="G39" s="11">
        <f>IF('Enojuma laiki bez_att. vājināj.'!G39=0,,(1460*100/(1460-823.921169741025)-'Ēnojuma attālumi'!E39*100/(1460-823.921169741025)))</f>
        <v>0</v>
      </c>
      <c r="H39" s="11">
        <f>IF('Enojuma laiki bez_att. vājināj.'!H39=0,,(1460*100/(1460-823.921169741025)-'Ēnojuma attālumi'!F39*100/(1460-823.921169741025)))</f>
        <v>0</v>
      </c>
      <c r="I39" s="11">
        <f>IF('Enojuma laiki bez_att. vājināj.'!I39=0,,(1460*100/(1460-823.921169741025)-'Ēnojuma attālumi'!G39*100/(1460-823.921169741025)))</f>
        <v>0</v>
      </c>
      <c r="J39" s="11">
        <f>IF('Enojuma laiki bez_att. vājināj.'!J39=0,,(1460*100/(1460-823.921169741025)-'Ēnojuma attālumi'!H39*100/(1460-823.921169741025)))</f>
        <v>0</v>
      </c>
      <c r="K39" s="11">
        <f>IF('Enojuma laiki bez_att. vājināj.'!K39=0,,(1460*100/(1460-823.921169741025)-'Ēnojuma attālumi'!I39*100/(1460-823.921169741025)))</f>
        <v>0</v>
      </c>
      <c r="L39" s="11">
        <f>IF('Enojuma laiki bez_att. vājināj.'!L39=0,,(1460*100/(1460-823.921169741025)-'Ēnojuma attālumi'!J39*100/(1460-823.921169741025)))</f>
        <v>0</v>
      </c>
      <c r="M39" s="11">
        <f>IF('Enojuma laiki bez_att. vājināj.'!M39=0,,(1460*100/(1460-823.921169741025)-'Ēnojuma attālumi'!K39*100/(1460-823.921169741025)))</f>
        <v>0</v>
      </c>
      <c r="N39" s="11">
        <f>IF('Enojuma laiki bez_att. vājināj.'!N39=0,,(1460*100/(1460-823.921169741025)-'Ēnojuma attālumi'!L39*100/(1460-823.921169741025)))</f>
        <v>0</v>
      </c>
      <c r="O39" s="11">
        <f>IF('Enojuma laiki bez_att. vājināj.'!O39=0,,(1460*100/(1460-823.921169741025)-'Ēnojuma attālumi'!M39*100/(1460-823.921169741025)))</f>
        <v>0</v>
      </c>
      <c r="P39" s="11">
        <f>IF('Enojuma laiki bez_att. vājināj.'!P39=0,,(1460*100/(1460-823.921169741025)-'Ēnojuma attālumi'!N39*100/(1460-823.921169741025)))</f>
        <v>0</v>
      </c>
      <c r="Q39" s="11">
        <f>IF('Enojuma laiki bez_att. vājināj.'!Q39=0,,(1460*100/(1460-823.921169741025)-'Ēnojuma attālumi'!O39*100/(1460-823.921169741025)))</f>
        <v>0</v>
      </c>
    </row>
  </sheetData>
  <conditionalFormatting sqref="F2:Q39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tabSelected="1" zoomScaleNormal="100" workbookViewId="0">
      <selection activeCell="N1" sqref="N1:N1048576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</cols>
  <sheetData>
    <row r="1" spans="1:17" ht="42.75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COUNTIF(F2:Q2,"&lt;&gt;00:00")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8">
        <f>SUM(F2:Q2)</f>
        <v>3.6111111111111115E-2</v>
      </c>
      <c r="E2" s="15" t="s">
        <v>56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3.6111111111111115E-2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0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</row>
    <row r="3" spans="1:17" x14ac:dyDescent="0.45">
      <c r="A3" s="4">
        <f>COUNTIF(F3:Q3,"&lt;&gt;00:00")</f>
        <v>2</v>
      </c>
      <c r="B3" s="12">
        <f>IF('Ēnojuma attālumu_1460m_punkti'!B3=0,,'Ēnojuma attālumu_1460m_punkti'!B3)</f>
        <v>60.628662323234551</v>
      </c>
      <c r="C3" s="12">
        <f t="shared" ref="C3:C39" si="0">IF(A3=0,,B3/A3)</f>
        <v>30.314331161617275</v>
      </c>
      <c r="D3" s="18">
        <f>SUM(F3:Q3)</f>
        <v>0.13333333333333333</v>
      </c>
      <c r="E3" s="15" t="s">
        <v>57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</v>
      </c>
      <c r="I3" s="1">
        <f>IF('Ēnojuma attālumi līdz 1460m'!G3=0,,MROUND('Ēnojuma laiki bez att. ierobež.'!G3*('Ēnojuma attālumu_1460m_punkti'!I3/100),TIME(0,1,0)))</f>
        <v>0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1.388888888888889E-2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0.11944444444444445</v>
      </c>
    </row>
    <row r="4" spans="1:17" x14ac:dyDescent="0.45">
      <c r="A4" s="4">
        <f>COUNTIF(F4:Q4,"&lt;&gt;00:00")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8">
        <f>SUM(F4:Q4)</f>
        <v>0</v>
      </c>
      <c r="E4" s="15" t="s">
        <v>58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</row>
    <row r="5" spans="1:17" x14ac:dyDescent="0.45">
      <c r="A5" s="4">
        <f>COUNTIF(F5:Q5,"&lt;&gt;00:00")</f>
        <v>1</v>
      </c>
      <c r="B5" s="12">
        <f>IF('Ēnojuma attālumu_1460m_punkti'!B5=0,,'Ēnojuma attālumu_1460m_punkti'!B5)</f>
        <v>34.128479926953673</v>
      </c>
      <c r="C5" s="12">
        <f t="shared" si="0"/>
        <v>34.128479926953673</v>
      </c>
      <c r="D5" s="18">
        <f>SUM(F5:Q5)</f>
        <v>0.11805555555555557</v>
      </c>
      <c r="E5" s="15" t="s">
        <v>59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0.11805555555555557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</row>
    <row r="6" spans="1:17" x14ac:dyDescent="0.45">
      <c r="A6" s="4">
        <f>COUNTIF(F6:Q6,"&lt;&gt;00:00")</f>
        <v>1</v>
      </c>
      <c r="B6" s="12">
        <f>IF('Ēnojuma attālumu_1460m_punkti'!B6=0,,'Ēnojuma attālumu_1460m_punkti'!B6)</f>
        <v>54.042754233124981</v>
      </c>
      <c r="C6" s="12">
        <f t="shared" si="0"/>
        <v>54.042754233124981</v>
      </c>
      <c r="D6" s="18">
        <f>SUM(F6:Q6)</f>
        <v>0.25138888888888888</v>
      </c>
      <c r="E6" s="15" t="s">
        <v>60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0.25138888888888888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</row>
    <row r="7" spans="1:17" x14ac:dyDescent="0.45">
      <c r="A7" s="4">
        <f>COUNTIF(F7:Q7,"&lt;&gt;00:00")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8">
        <f>SUM(F7:Q7)</f>
        <v>0</v>
      </c>
      <c r="E7" s="15" t="s">
        <v>61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</row>
    <row r="8" spans="1:17" x14ac:dyDescent="0.45">
      <c r="A8" s="4">
        <f>COUNTIF(F8:Q8,"&lt;&gt;00:00")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8">
        <f>SUM(F8:Q8)</f>
        <v>0</v>
      </c>
      <c r="E8" s="15" t="s">
        <v>62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</row>
    <row r="9" spans="1:17" x14ac:dyDescent="0.45">
      <c r="A9" s="4">
        <f>COUNTIF(F9:Q9,"&lt;&gt;00:00")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8">
        <f>SUM(F9:Q9)</f>
        <v>0</v>
      </c>
      <c r="E9" s="15" t="s">
        <v>63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</row>
    <row r="10" spans="1:17" x14ac:dyDescent="0.45">
      <c r="A10" s="4">
        <f>COUNTIF(F10:Q10,"&lt;&gt;00:00")</f>
        <v>1</v>
      </c>
      <c r="B10" s="12">
        <f>IF('Ēnojuma attālumu_1460m_punkti'!B10=0,,'Ēnojuma attālumu_1460m_punkti'!B10)</f>
        <v>9.3397187353389199</v>
      </c>
      <c r="C10" s="12">
        <f t="shared" si="0"/>
        <v>9.3397187353389199</v>
      </c>
      <c r="D10" s="18">
        <f>SUM(F10:Q10)</f>
        <v>9.7222222222222224E-3</v>
      </c>
      <c r="E10" s="15" t="s">
        <v>64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9.7222222222222224E-3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</row>
    <row r="11" spans="1:17" x14ac:dyDescent="0.45">
      <c r="A11" s="4">
        <f>COUNTIF(F11:Q11,"&lt;&gt;00:00")</f>
        <v>2</v>
      </c>
      <c r="B11" s="12">
        <f>IF('Ēnojuma attālumu_1460m_punkti'!B11=0,,'Ēnojuma attālumu_1460m_punkti'!B11)</f>
        <v>105.81158981673607</v>
      </c>
      <c r="C11" s="12">
        <f t="shared" si="0"/>
        <v>52.905794908368037</v>
      </c>
      <c r="D11" s="26">
        <f>SUM(F11:Q11)</f>
        <v>1.1868055555555554</v>
      </c>
      <c r="E11" s="15" t="s">
        <v>65</v>
      </c>
      <c r="F11" s="1">
        <f>IF('Ēnojuma attālumi līdz 1460m'!D11=0,,MROUND('Ēnojuma laiki bez att. ierobež.'!D11*('Ēnojuma attālumu_1460m_punkti'!F11/100),TIME(0,1,0)))</f>
        <v>2.777777777777778E-2</v>
      </c>
      <c r="G11" s="1">
        <f>IF('Ēnojuma attālumi līdz 1460m'!E11=0,,MROUND('Ēnojuma laiki bez att. ierobež.'!E11*('Ēnojuma attālumu_1460m_punkti'!G11/100),TIME(0,1,0)))</f>
        <v>1.1590277777777778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</row>
    <row r="12" spans="1:17" x14ac:dyDescent="0.45">
      <c r="A12" s="4">
        <f>COUNTIF(F12:Q12,"&lt;&gt;00:00")</f>
        <v>1</v>
      </c>
      <c r="B12" s="12">
        <f>IF('Ēnojuma attālumu_1460m_punkti'!B12=0,,'Ēnojuma attālumu_1460m_punkti'!B12)</f>
        <v>88.675604683021618</v>
      </c>
      <c r="C12" s="12">
        <f t="shared" si="0"/>
        <v>88.675604683021618</v>
      </c>
      <c r="D12" s="26">
        <f>SUM(F12:Q12)</f>
        <v>0.9375</v>
      </c>
      <c r="E12" s="15" t="s">
        <v>66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</v>
      </c>
      <c r="P12" s="1">
        <f>IF('Ēnojuma attālumi līdz 1460m'!N12=0,,MROUND('Ēnojuma laiki bez att. ierobež.'!N12*('Ēnojuma attālumu_1460m_punkti'!P12/100),TIME(0,1,0)))</f>
        <v>0.9375</v>
      </c>
      <c r="Q12" s="1">
        <f>IF('Ēnojuma attālumi līdz 1460m'!O12=0,,MROUND('Ēnojuma laiki bez att. ierobež.'!O12*('Ēnojuma attālumu_1460m_punkti'!Q12/100),TIME(0,1,0)))</f>
        <v>0</v>
      </c>
    </row>
    <row r="13" spans="1:17" x14ac:dyDescent="0.45">
      <c r="A13" s="4">
        <f>COUNTIF(F13:Q13,"&lt;&gt;00:00")</f>
        <v>1</v>
      </c>
      <c r="B13" s="12">
        <f>IF('Ēnojuma attālumu_1460m_punkti'!B13=0,,'Ēnojuma attālumu_1460m_punkti'!B13)</f>
        <v>22.688262035178099</v>
      </c>
      <c r="C13" s="12">
        <f t="shared" si="0"/>
        <v>22.688262035178099</v>
      </c>
      <c r="D13" s="18">
        <f>SUM(F13:Q13)</f>
        <v>6.25E-2</v>
      </c>
      <c r="E13" s="15" t="s">
        <v>67</v>
      </c>
      <c r="F13" s="1">
        <f>IF('Ēnojuma attālumi līdz 1460m'!D13=0,,MROUND('Ēnojuma laiki bez att. ierobež.'!D13*('Ēnojuma attālumu_1460m_punkti'!F13/100),TIME(0,1,0)))</f>
        <v>6.25E-2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</row>
    <row r="14" spans="1:17" x14ac:dyDescent="0.45">
      <c r="A14" s="4">
        <f>COUNTIF(F14:Q14,"&lt;&gt;00:00")</f>
        <v>1</v>
      </c>
      <c r="B14" s="12">
        <f>IF('Ēnojuma attālumu_1460m_punkti'!B14=0,,'Ēnojuma attālumu_1460m_punkti'!B14)</f>
        <v>75.908680078320714</v>
      </c>
      <c r="C14" s="12">
        <f t="shared" si="0"/>
        <v>75.908680078320714</v>
      </c>
      <c r="D14" s="18">
        <f>SUM(F14:Q14)</f>
        <v>0.31388888888888888</v>
      </c>
      <c r="E14" s="15" t="s">
        <v>68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0.31388888888888888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0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</v>
      </c>
    </row>
    <row r="15" spans="1:17" x14ac:dyDescent="0.45">
      <c r="A15" s="4">
        <f>COUNTIF(F15:Q15,"&lt;&gt;00:00")</f>
        <v>1</v>
      </c>
      <c r="B15" s="12">
        <f>IF('Ēnojuma attālumu_1460m_punkti'!B15=0,,'Ēnojuma attālumu_1460m_punkti'!B15)</f>
        <v>93.432857375242861</v>
      </c>
      <c r="C15" s="12">
        <f t="shared" si="0"/>
        <v>93.432857375242861</v>
      </c>
      <c r="D15" s="26">
        <f>SUM(F15:Q15)</f>
        <v>0.91388888888888897</v>
      </c>
      <c r="E15" s="15" t="s">
        <v>69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0.91388888888888897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</row>
    <row r="16" spans="1:17" x14ac:dyDescent="0.45">
      <c r="A16" s="4">
        <f>COUNTIF(F16:Q16,"&lt;&gt;00:00")</f>
        <v>2</v>
      </c>
      <c r="B16" s="12">
        <f>IF('Ēnojuma attālumu_1460m_punkti'!B16=0,,'Ēnojuma attālumu_1460m_punkti'!B16)</f>
        <v>124.50116102452282</v>
      </c>
      <c r="C16" s="12">
        <f t="shared" si="0"/>
        <v>62.250580512261408</v>
      </c>
      <c r="D16" s="26">
        <f>SUM(F16:Q16)</f>
        <v>1.73125</v>
      </c>
      <c r="E16" s="15" t="s">
        <v>70</v>
      </c>
      <c r="F16" s="1">
        <f>IF('Ēnojuma attālumi līdz 1460m'!D16=0,,MROUND('Ēnojuma laiki bez att. ierobež.'!D16*('Ēnojuma attālumu_1460m_punkti'!F16/100),TIME(0,1,0)))</f>
        <v>4.2361111111111113E-2</v>
      </c>
      <c r="G16" s="1">
        <f>IF('Ēnojuma attālumi līdz 1460m'!E16=0,,MROUND('Ēnojuma laiki bez att. ierobež.'!E16*('Ēnojuma attālumu_1460m_punkti'!G16/100),TIME(0,1,0)))</f>
        <v>1.6888888888888889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</row>
    <row r="17" spans="1:17" x14ac:dyDescent="0.45">
      <c r="A17" s="4">
        <f>COUNTIF(F17:Q17,"&lt;&gt;00:00")</f>
        <v>0</v>
      </c>
      <c r="B17" s="12">
        <f>IF('Ēnojuma attālumu_1460m_punkti'!B17=0,,'Ēnojuma attālumu_1460m_punkti'!B17)</f>
        <v>0</v>
      </c>
      <c r="C17" s="12">
        <f t="shared" si="0"/>
        <v>0</v>
      </c>
      <c r="D17" s="18">
        <f>SUM(F17:Q17)</f>
        <v>0</v>
      </c>
      <c r="E17" s="15" t="s">
        <v>71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0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</row>
    <row r="18" spans="1:17" x14ac:dyDescent="0.45">
      <c r="A18" s="4">
        <f>COUNTIF(F18:Q18,"&lt;&gt;00:00")</f>
        <v>0</v>
      </c>
      <c r="B18" s="12">
        <f>IF('Ēnojuma attālumu_1460m_punkti'!B18=0,,'Ēnojuma attālumu_1460m_punkti'!B18)</f>
        <v>0</v>
      </c>
      <c r="C18" s="12">
        <f t="shared" si="0"/>
        <v>0</v>
      </c>
      <c r="D18" s="18">
        <f>SUM(F18:Q18)</f>
        <v>0</v>
      </c>
      <c r="E18" s="15" t="s">
        <v>72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0</v>
      </c>
      <c r="Q18" s="1">
        <f>IF('Ēnojuma attālumi līdz 1460m'!O18=0,,MROUND('Ēnojuma laiki bez att. ierobež.'!O18*('Ēnojuma attālumu_1460m_punkti'!Q18/100),TIME(0,1,0)))</f>
        <v>0</v>
      </c>
    </row>
    <row r="19" spans="1:17" x14ac:dyDescent="0.45">
      <c r="A19" s="4">
        <f>COUNTIF(F19:Q19,"&lt;&gt;00:00")</f>
        <v>0</v>
      </c>
      <c r="B19" s="12">
        <f>IF('Ēnojuma attālumu_1460m_punkti'!B19=0,,'Ēnojuma attālumu_1460m_punkti'!B19)</f>
        <v>0</v>
      </c>
      <c r="C19" s="12">
        <f t="shared" si="0"/>
        <v>0</v>
      </c>
      <c r="D19" s="18">
        <f>SUM(F19:Q19)</f>
        <v>0</v>
      </c>
      <c r="E19" s="15" t="s">
        <v>73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0</v>
      </c>
      <c r="O19" s="1">
        <f>IF('Ēnojuma attālumi līdz 1460m'!M19=0,,MROUND('Ēnojuma laiki bez att. ierobež.'!M19*('Ēnojuma attālumu_1460m_punkti'!O19/100),TIME(0,1,0)))</f>
        <v>0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</row>
    <row r="20" spans="1:17" x14ac:dyDescent="0.45">
      <c r="A20" s="4">
        <f>COUNTIF(F20:Q20,"&lt;&gt;00:00")</f>
        <v>0</v>
      </c>
      <c r="B20" s="12">
        <f>IF('Ēnojuma attālumu_1460m_punkti'!B20=0,,'Ēnojuma attālumu_1460m_punkti'!B20)</f>
        <v>0</v>
      </c>
      <c r="C20" s="12">
        <f t="shared" si="0"/>
        <v>0</v>
      </c>
      <c r="D20" s="18">
        <f>SUM(F20:Q20)</f>
        <v>0</v>
      </c>
      <c r="E20" s="19" t="s">
        <v>74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</row>
    <row r="21" spans="1:17" x14ac:dyDescent="0.45">
      <c r="A21" s="4">
        <f>COUNTIF(F21:Q21,"&lt;&gt;00:00")</f>
        <v>1</v>
      </c>
      <c r="B21" s="12">
        <f>IF('Ēnojuma attālumu_1460m_punkti'!B21=0,,'Ēnojuma attālumu_1460m_punkti'!B21)</f>
        <v>47.64491915184766</v>
      </c>
      <c r="C21" s="12">
        <f t="shared" si="0"/>
        <v>47.64491915184766</v>
      </c>
      <c r="D21" s="18">
        <f>SUM(F21:Q21)</f>
        <v>0.12152777777777778</v>
      </c>
      <c r="E21" s="19" t="s">
        <v>75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0.12152777777777778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0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</row>
    <row r="22" spans="1:17" x14ac:dyDescent="0.45">
      <c r="A22" s="4">
        <f>COUNTIF(F22:Q22,"&lt;&gt;00:00")</f>
        <v>1</v>
      </c>
      <c r="B22" s="12">
        <f>IF('Ēnojuma attālumu_1460m_punkti'!B22=0,,'Ēnojuma attālumu_1460m_punkti'!B22)</f>
        <v>1.3996493846912585</v>
      </c>
      <c r="C22" s="12">
        <f t="shared" si="0"/>
        <v>1.3996493846912585</v>
      </c>
      <c r="D22" s="18">
        <f>SUM(F22:Q22)</f>
        <v>6.2500000000000003E-3</v>
      </c>
      <c r="E22" s="19" t="s">
        <v>76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6.2500000000000003E-3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</row>
    <row r="23" spans="1:17" x14ac:dyDescent="0.45">
      <c r="A23" s="4">
        <f>COUNTIF(F23:Q23,"&lt;&gt;00:00")</f>
        <v>1</v>
      </c>
      <c r="B23" s="12">
        <f>IF('Ēnojuma attālumu_1460m_punkti'!B23=0,,'Ēnojuma attālumu_1460m_punkti'!B23)</f>
        <v>56.709518890747347</v>
      </c>
      <c r="C23" s="12">
        <f t="shared" si="0"/>
        <v>56.709518890747347</v>
      </c>
      <c r="D23" s="18">
        <f>SUM(F23:Q23)</f>
        <v>1.3194444444444444E-2</v>
      </c>
      <c r="E23" s="19" t="s">
        <v>77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1.3194444444444444E-2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</row>
    <row r="24" spans="1:17" x14ac:dyDescent="0.45">
      <c r="A24" s="4">
        <f>COUNTIF(F24:Q24,"&lt;&gt;00:00")</f>
        <v>1</v>
      </c>
      <c r="B24" s="12">
        <f>IF('Ēnojuma attālumu_1460m_punkti'!B24=0,,'Ēnojuma attālumu_1460m_punkti'!B24)</f>
        <v>30.866942353731133</v>
      </c>
      <c r="C24" s="12">
        <f t="shared" si="0"/>
        <v>30.866942353731133</v>
      </c>
      <c r="D24" s="18">
        <f>SUM(F24:Q24)</f>
        <v>8.9583333333333334E-2</v>
      </c>
      <c r="E24" s="19" t="s">
        <v>78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8.9583333333333334E-2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0</v>
      </c>
      <c r="O24" s="1">
        <f>IF('Ēnojuma attālumi līdz 1460m'!M24=0,,MROUND('Ēnojuma laiki bez att. ierobež.'!M24*('Ēnojuma attālumu_1460m_punkti'!O24/100),TIME(0,1,0)))</f>
        <v>0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</row>
    <row r="25" spans="1:17" x14ac:dyDescent="0.45">
      <c r="A25" s="4">
        <f>COUNTIF(F25:Q25,"&lt;&gt;00:00")</f>
        <v>1</v>
      </c>
      <c r="B25" s="12">
        <f>IF('Ēnojuma attālumu_1460m_punkti'!B25=0,,'Ēnojuma attālumu_1460m_punkti'!B25)</f>
        <v>98.81948367147001</v>
      </c>
      <c r="C25" s="12">
        <f t="shared" si="0"/>
        <v>98.81948367147001</v>
      </c>
      <c r="D25" s="26">
        <f>SUM(F25:Q25)</f>
        <v>0.75</v>
      </c>
      <c r="E25" s="19" t="s">
        <v>79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0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0.75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</row>
    <row r="26" spans="1:17" x14ac:dyDescent="0.45">
      <c r="A26" s="4">
        <f>COUNTIF(F26:Q26,"&lt;&gt;00:00")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8">
        <f>SUM(F26:Q26)</f>
        <v>0</v>
      </c>
      <c r="E26" s="19" t="s">
        <v>80</v>
      </c>
      <c r="F26" s="1">
        <f>IF('Ēnojuma attālumi līdz 1460m'!D26=0,,MROUND('Ēnojuma laiki bez att. ierobež.'!D26*('Ēnojuma attālumu_1460m_punkti'!F26/100),TIME(0,1,0)))</f>
        <v>0</v>
      </c>
      <c r="G26" s="1">
        <f>IF('Ēnojuma attālumi līdz 1460m'!E26=0,,MROUND('Ēnojuma laiki bez att. ierobež.'!E26*('Ēnojuma attālumu_1460m_punkti'!G26/100),TIME(0,1,0)))</f>
        <v>0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</row>
    <row r="27" spans="1:17" x14ac:dyDescent="0.45">
      <c r="A27" s="4">
        <f>COUNTIF(F27:Q27,"&lt;&gt;00:00")</f>
        <v>1</v>
      </c>
      <c r="B27" s="12">
        <f>IF('Ēnojuma attālumu_1460m_punkti'!B27=0,,'Ēnojuma attālumu_1460m_punkti'!B27)</f>
        <v>11.598012299862404</v>
      </c>
      <c r="C27" s="12">
        <f t="shared" si="0"/>
        <v>11.598012299862404</v>
      </c>
      <c r="D27" s="18">
        <f>SUM(F27:Q27)</f>
        <v>3.4722222222222225E-3</v>
      </c>
      <c r="E27" s="19" t="s">
        <v>81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3.4722222222222225E-3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</row>
    <row r="28" spans="1:17" x14ac:dyDescent="0.45">
      <c r="A28" s="4">
        <f>COUNTIF(F28:Q28,"&lt;&gt;00:00")</f>
        <v>1</v>
      </c>
      <c r="B28" s="12">
        <f>IF('Ēnojuma attālumu_1460m_punkti'!B28=0,,'Ēnojuma attālumu_1460m_punkti'!B28)</f>
        <v>4.8807791105442391</v>
      </c>
      <c r="C28" s="12">
        <f t="shared" si="0"/>
        <v>4.8807791105442391</v>
      </c>
      <c r="D28" s="18">
        <f>SUM(F28:Q28)</f>
        <v>3.4722222222222225E-3</v>
      </c>
      <c r="E28" s="19" t="s">
        <v>82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3.4722222222222225E-3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</row>
    <row r="29" spans="1:17" x14ac:dyDescent="0.45">
      <c r="A29" s="4">
        <f>COUNTIF(F29:Q29,"&lt;&gt;00:00")</f>
        <v>0</v>
      </c>
      <c r="B29" s="12">
        <f>IF('Ēnojuma attālumu_1460m_punkti'!B29=0,,'Ēnojuma attālumu_1460m_punkti'!B29)</f>
        <v>0</v>
      </c>
      <c r="C29" s="12">
        <f t="shared" si="0"/>
        <v>0</v>
      </c>
      <c r="D29" s="18">
        <f>SUM(F29:Q29)</f>
        <v>0</v>
      </c>
      <c r="E29" s="19" t="s">
        <v>83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0</v>
      </c>
      <c r="I29" s="1">
        <f>IF('Ēnojuma attālumi līdz 1460m'!G29=0,,MROUND('Ēnojuma laiki bez att. ierobež.'!G29*('Ēnojuma attālumu_1460m_punkti'!I29/100),TIME(0,1,0)))</f>
        <v>0</v>
      </c>
      <c r="J29" s="1">
        <f>IF('Ēnojuma attālumi līdz 1460m'!H29=0,,MROUND('Ēnojuma laiki bez att. ierobež.'!H29*('Ēnojuma attālumu_1460m_punkti'!J29/100),TIME(0,1,0)))</f>
        <v>0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0</v>
      </c>
      <c r="Q29" s="1">
        <f>IF('Ēnojuma attālumi līdz 1460m'!O29=0,,MROUND('Ēnojuma laiki bez att. ierobež.'!O29*('Ēnojuma attālumu_1460m_punkti'!Q29/100),TIME(0,1,0)))</f>
        <v>0</v>
      </c>
    </row>
    <row r="30" spans="1:17" x14ac:dyDescent="0.45">
      <c r="A30" s="4">
        <f>COUNTIF(F30:Q30,"&lt;&gt;00:00")</f>
        <v>1</v>
      </c>
      <c r="B30" s="12">
        <f>IF('Ēnojuma attālumu_1460m_punkti'!B30=0,,'Ēnojuma attālumu_1460m_punkti'!B30)</f>
        <v>100.00000000000009</v>
      </c>
      <c r="C30" s="12">
        <f t="shared" si="0"/>
        <v>100.00000000000009</v>
      </c>
      <c r="D30" s="26">
        <f>SUM(F30:Q30)</f>
        <v>1.0729166666666667</v>
      </c>
      <c r="E30" s="19" t="s">
        <v>84</v>
      </c>
      <c r="F30" s="1">
        <f>IF('Ēnojuma attālumi līdz 1460m'!D30=0,,MROUND('Ēnojuma laiki bez att. ierobež.'!D30*('Ēnojuma attālumu_1460m_punkti'!F30/100),TIME(0,1,0)))</f>
        <v>0</v>
      </c>
      <c r="G30" s="1">
        <f>IF('Ēnojuma attālumi līdz 1460m'!E30=0,,MROUND('Ēnojuma laiki bez att. ierobež.'!E30*('Ēnojuma attālumu_1460m_punkti'!G30/100),TIME(0,1,0)))</f>
        <v>1.0729166666666667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</row>
    <row r="31" spans="1:17" x14ac:dyDescent="0.45">
      <c r="A31" s="4">
        <f>COUNTIF(F31:Q31,"&lt;&gt;00:00")</f>
        <v>1</v>
      </c>
      <c r="B31" s="12">
        <f>IF('Ēnojuma attālumu_1460m_punkti'!B31=0,,'Ēnojuma attālumu_1460m_punkti'!B31)</f>
        <v>42.722886636240133</v>
      </c>
      <c r="C31" s="12">
        <f t="shared" si="0"/>
        <v>42.722886636240133</v>
      </c>
      <c r="D31" s="18">
        <f>SUM(F31:Q31)</f>
        <v>4.0972222222222222E-2</v>
      </c>
      <c r="E31" s="19" t="s">
        <v>85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4.0972222222222222E-2</v>
      </c>
    </row>
    <row r="32" spans="1:17" x14ac:dyDescent="0.45">
      <c r="A32" s="4">
        <f>COUNTIF(F32:Q32,"&lt;&gt;00:00")</f>
        <v>3</v>
      </c>
      <c r="B32" s="12">
        <f>IF('Ēnojuma attālumu_1460m_punkti'!B32=0,,'Ēnojuma attālumu_1460m_punkti'!B32)</f>
        <v>85.287192966695159</v>
      </c>
      <c r="C32" s="12">
        <f t="shared" si="0"/>
        <v>28.429064322231721</v>
      </c>
      <c r="D32" s="18">
        <f>SUM(F32:Q32)</f>
        <v>6.1111111111111109E-2</v>
      </c>
      <c r="E32" s="19" t="s">
        <v>86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0</v>
      </c>
      <c r="M32" s="1">
        <f>IF('Ēnojuma attālumi līdz 1460m'!K32=0,,MROUND('Ēnojuma laiki bez att. ierobež.'!K32*('Ēnojuma attālumu_1460m_punkti'!M32/100),TIME(0,1,0)))</f>
        <v>0</v>
      </c>
      <c r="N32" s="1">
        <f>IF('Ēnojuma attālumi līdz 1460m'!L32=0,,MROUND('Ēnojuma laiki bez att. ierobež.'!L32*('Ēnojuma attālumu_1460m_punkti'!N32/100),TIME(0,1,0)))</f>
        <v>4.7222222222222221E-2</v>
      </c>
      <c r="O32" s="1">
        <f>IF('Ēnojuma attālumi līdz 1460m'!M32=0,,MROUND('Ēnojuma laiki bez att. ierobež.'!M32*('Ēnojuma attālumu_1460m_punkti'!O32/100),TIME(0,1,0)))</f>
        <v>6.9444444444444447E-4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1.3194444444444444E-2</v>
      </c>
    </row>
    <row r="33" spans="1:17" x14ac:dyDescent="0.45">
      <c r="A33" s="4">
        <f>COUNTIF(F33:Q33,"&lt;&gt;00:00")</f>
        <v>2</v>
      </c>
      <c r="B33" s="12">
        <f>IF('Ēnojuma attālumu_1460m_punkti'!B33=0,,'Ēnojuma attālumu_1460m_punkti'!B33)</f>
        <v>117.78301146832837</v>
      </c>
      <c r="C33" s="12">
        <f t="shared" si="0"/>
        <v>58.891505734164184</v>
      </c>
      <c r="D33" s="26">
        <f>SUM(F33:Q33)</f>
        <v>1.3152777777777778</v>
      </c>
      <c r="E33" s="19" t="s">
        <v>87</v>
      </c>
      <c r="F33" s="1">
        <f>IF('Ēnojuma attālumi līdz 1460m'!D33=0,,MROUND('Ēnojuma laiki bez att. ierobež.'!D33*('Ēnojuma attālumu_1460m_punkti'!F33/100),TIME(0,1,0)))</f>
        <v>5.9722222222222225E-2</v>
      </c>
      <c r="G33" s="1">
        <f>IF('Ēnojuma attālumi līdz 1460m'!E33=0,,MROUND('Ēnojuma laiki bez att. ierobež.'!E33*('Ēnojuma attālumu_1460m_punkti'!G33/100),TIME(0,1,0)))</f>
        <v>1.2555555555555555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</row>
    <row r="34" spans="1:17" x14ac:dyDescent="0.45">
      <c r="A34" s="4">
        <f t="shared" ref="A34:A39" si="1">COUNTIF(F34:Q34,"&lt;&gt;00:00")</f>
        <v>2</v>
      </c>
      <c r="B34" s="12">
        <f>IF('Ēnojuma attālumu_1460m_punkti'!B34=0,,'Ēnojuma attālumu_1460m_punkti'!B34)</f>
        <v>72.325816065398726</v>
      </c>
      <c r="C34" s="12">
        <f t="shared" si="0"/>
        <v>36.162908032699363</v>
      </c>
      <c r="D34" s="18">
        <f>SUM(F34:Q34)</f>
        <v>0.11805555555555555</v>
      </c>
      <c r="E34" s="19" t="s">
        <v>88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3.6805555555555557E-2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8.1250000000000003E-2</v>
      </c>
    </row>
    <row r="35" spans="1:17" x14ac:dyDescent="0.45">
      <c r="A35" s="4">
        <f t="shared" si="1"/>
        <v>2</v>
      </c>
      <c r="B35" s="12">
        <f>IF('Ēnojuma attālumu_1460m_punkti'!B35=0,,'Ēnojuma attālumu_1460m_punkti'!B35)</f>
        <v>102.93321291271843</v>
      </c>
      <c r="C35" s="12">
        <f t="shared" si="0"/>
        <v>51.466606456359216</v>
      </c>
      <c r="D35" s="18">
        <f>SUM(F35:Q35)</f>
        <v>1.1111111111111112E-2</v>
      </c>
      <c r="E35" s="19" t="s">
        <v>89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4.1666666666666666E-3</v>
      </c>
      <c r="O35" s="1">
        <f>IF('Ēnojuma attālumi līdz 1460m'!M35=0,,MROUND('Ēnojuma laiki bez att. ierobež.'!M35*('Ēnojuma attālumu_1460m_punkti'!O35/100),TIME(0,1,0)))</f>
        <v>6.9444444444444449E-3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</row>
    <row r="36" spans="1:17" x14ac:dyDescent="0.45">
      <c r="A36" s="4">
        <f t="shared" si="1"/>
        <v>1</v>
      </c>
      <c r="B36" s="12">
        <f>IF('Ēnojuma attālumu_1460m_punkti'!B36=0,,'Ēnojuma attālumu_1460m_punkti'!B36)</f>
        <v>63.800133923616926</v>
      </c>
      <c r="C36" s="12">
        <f t="shared" si="0"/>
        <v>63.800133923616926</v>
      </c>
      <c r="D36" s="26">
        <f>SUM(F36:Q36)</f>
        <v>0.46458333333333335</v>
      </c>
      <c r="E36" s="19" t="s">
        <v>90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0</v>
      </c>
      <c r="P36" s="1">
        <f>IF('Ēnojuma attālumi līdz 1460m'!N36=0,,MROUND('Ēnojuma laiki bez att. ierobež.'!N36*('Ēnojuma attālumu_1460m_punkti'!P36/100),TIME(0,1,0)))</f>
        <v>0.46458333333333335</v>
      </c>
      <c r="Q36" s="1">
        <f>IF('Ēnojuma attālumi līdz 1460m'!O36=0,,MROUND('Ēnojuma laiki bez att. ierobež.'!O36*('Ēnojuma attālumu_1460m_punkti'!Q36/100),TIME(0,1,0)))</f>
        <v>0</v>
      </c>
    </row>
    <row r="37" spans="1:17" x14ac:dyDescent="0.45">
      <c r="A37" s="4">
        <f t="shared" si="1"/>
        <v>0</v>
      </c>
      <c r="B37" s="12">
        <f>IF('Ēnojuma attālumu_1460m_punkti'!B37=0,,'Ēnojuma attālumu_1460m_punkti'!B37)</f>
        <v>0</v>
      </c>
      <c r="C37" s="12">
        <f t="shared" si="0"/>
        <v>0</v>
      </c>
      <c r="D37" s="18">
        <f>SUM(F37:Q37)</f>
        <v>0</v>
      </c>
      <c r="E37" s="19" t="s">
        <v>91</v>
      </c>
      <c r="F37" s="1">
        <f>IF('Ēnojuma attālumi līdz 1460m'!D37=0,,MROUND('Ēnojuma laiki bez att. ierobež.'!D37*('Ēnojuma attālumu_1460m_punkti'!F37/100),TIME(0,1,0)))</f>
        <v>0</v>
      </c>
      <c r="G37" s="1">
        <f>IF('Ēnojuma attālumi līdz 1460m'!E37=0,,MROUND('Ēnojuma laiki bez att. ierobež.'!E37*('Ēnojuma attālumu_1460m_punkti'!G37/100),TIME(0,1,0)))</f>
        <v>0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0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</row>
    <row r="38" spans="1:17" x14ac:dyDescent="0.45">
      <c r="A38" s="4">
        <f t="shared" si="1"/>
        <v>0</v>
      </c>
      <c r="B38" s="12">
        <f>IF('Ēnojuma attālumu_1460m_punkti'!B38=0,,'Ēnojuma attālumu_1460m_punkti'!B38)</f>
        <v>0</v>
      </c>
      <c r="C38" s="12">
        <f t="shared" si="0"/>
        <v>0</v>
      </c>
      <c r="D38" s="18">
        <f>SUM(F38:Q38)</f>
        <v>0</v>
      </c>
      <c r="E38" s="19" t="s">
        <v>92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0</v>
      </c>
      <c r="I38" s="1">
        <f>IF('Ēnojuma attālumi līdz 1460m'!G38=0,,MROUND('Ēnojuma laiki bez att. ierobež.'!G38*('Ēnojuma attālumu_1460m_punkti'!I38/100),TIME(0,1,0)))</f>
        <v>0</v>
      </c>
      <c r="J38" s="1">
        <f>IF('Ēnojuma attālumi līdz 1460m'!H38=0,,MROUND('Ēnojuma laiki bez att. ierobež.'!H38*('Ēnojuma attālumu_1460m_punkti'!J38/100),TIME(0,1,0)))</f>
        <v>0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</row>
    <row r="39" spans="1:17" x14ac:dyDescent="0.45">
      <c r="A39" s="4">
        <f t="shared" si="1"/>
        <v>0</v>
      </c>
      <c r="B39" s="12">
        <f>IF('Ēnojuma attālumu_1460m_punkti'!B39=0,,'Ēnojuma attālumu_1460m_punkti'!B39)</f>
        <v>0</v>
      </c>
      <c r="C39" s="12">
        <f t="shared" si="0"/>
        <v>0</v>
      </c>
      <c r="D39" s="18">
        <f>SUM(F39:Q39)</f>
        <v>0</v>
      </c>
      <c r="E39" s="19" t="s">
        <v>93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</row>
  </sheetData>
  <conditionalFormatting sqref="F2:Q39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D8844185C0940815104D37D233618" ma:contentTypeVersion="13" ma:contentTypeDescription="Create a new document." ma:contentTypeScope="" ma:versionID="362ec3c2674906839fd819a8bb69be5c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f8e2fb0f730a483f7ea2f54058a4eb9e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CE127E-18C1-4BE4-941D-5BB20B7091B5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customXml/itemProps2.xml><?xml version="1.0" encoding="utf-8"?>
<ds:datastoreItem xmlns:ds="http://schemas.openxmlformats.org/officeDocument/2006/customXml" ds:itemID="{052F1201-E276-4430-A0B3-E1E5B3DB9C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82E99-F5B2-4B0D-9D95-9B801135C98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</vt:lpstr>
      <vt:lpstr>Ēnojuma laiki bez att. ierobež.</vt:lpstr>
      <vt:lpstr>Ēnojuma attālumi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2025-04-10T13:17:29Z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